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401" sheetId="1" r:id="rId1"/>
  </sheets>
  <definedNames/>
  <calcPr fullCalcOnLoad="1"/>
</workbook>
</file>

<file path=xl/sharedStrings.xml><?xml version="1.0" encoding="utf-8"?>
<sst xmlns="http://schemas.openxmlformats.org/spreadsheetml/2006/main" count="152" uniqueCount="64">
  <si>
    <t>21年</t>
  </si>
  <si>
    <t>事業所数</t>
  </si>
  <si>
    <t>情報通信業</t>
  </si>
  <si>
    <t>年次または
産業分類</t>
  </si>
  <si>
    <t>４　事業所</t>
  </si>
  <si>
    <t>S</t>
  </si>
  <si>
    <t>4－1　規模別事業所数及び従業者数</t>
  </si>
  <si>
    <t>平成</t>
  </si>
  <si>
    <t>民</t>
  </si>
  <si>
    <t>複合サービス業</t>
  </si>
  <si>
    <t>区分</t>
  </si>
  <si>
    <t>総      数</t>
  </si>
  <si>
    <t>N</t>
  </si>
  <si>
    <t>営</t>
  </si>
  <si>
    <t>国、公共企業体
地方公共団体</t>
  </si>
  <si>
    <t>従業者数</t>
  </si>
  <si>
    <t>総      数</t>
  </si>
  <si>
    <t>L</t>
  </si>
  <si>
    <t>1～4人</t>
  </si>
  <si>
    <t>出向・派遣従業者のみ</t>
  </si>
  <si>
    <t>30人以上</t>
  </si>
  <si>
    <t>5～</t>
  </si>
  <si>
    <t>9人</t>
  </si>
  <si>
    <t>10～19人</t>
  </si>
  <si>
    <t>学術研究，専門・
技術サービス業</t>
  </si>
  <si>
    <t>20～29人</t>
  </si>
  <si>
    <t>卸売業，小売業</t>
  </si>
  <si>
    <t>運輸業，郵便業</t>
  </si>
  <si>
    <t xml:space="preserve"> 8年</t>
  </si>
  <si>
    <t>G</t>
  </si>
  <si>
    <t>Q</t>
  </si>
  <si>
    <t>F</t>
  </si>
  <si>
    <t>13年</t>
  </si>
  <si>
    <t>O</t>
  </si>
  <si>
    <t>18年</t>
  </si>
  <si>
    <t>26年</t>
  </si>
  <si>
    <t>鉱業</t>
  </si>
  <si>
    <t>教育，学習支援業</t>
  </si>
  <si>
    <t>宿泊業，
飲食サービス業</t>
  </si>
  <si>
    <t>M</t>
  </si>
  <si>
    <t>-</t>
  </si>
  <si>
    <t>製造業</t>
  </si>
  <si>
    <t>［平成26年内訳］</t>
  </si>
  <si>
    <t>A～B</t>
  </si>
  <si>
    <t>生活関連サービス業，娯楽業</t>
  </si>
  <si>
    <t>農林漁業</t>
  </si>
  <si>
    <t>C</t>
  </si>
  <si>
    <t>金融業，保険業</t>
  </si>
  <si>
    <t>D</t>
  </si>
  <si>
    <t>建設業</t>
  </si>
  <si>
    <t>E</t>
  </si>
  <si>
    <t>電気・ガス・
熱供給・水道業</t>
  </si>
  <si>
    <t>H</t>
  </si>
  <si>
    <t>I</t>
  </si>
  <si>
    <t>J</t>
  </si>
  <si>
    <t>K</t>
  </si>
  <si>
    <t>不動産業，
物品賃貸業</t>
  </si>
  <si>
    <t>P</t>
  </si>
  <si>
    <t>医療，福祉</t>
  </si>
  <si>
    <t>R</t>
  </si>
  <si>
    <r>
      <t>サ</t>
    </r>
    <r>
      <rPr>
        <sz val="11"/>
        <rFont val="ＭＳ Ｐ明朝"/>
        <family val="1"/>
      </rPr>
      <t xml:space="preserve">ービス業
</t>
    </r>
    <r>
      <rPr>
        <sz val="6"/>
        <rFont val="ＭＳ Ｐ明朝"/>
        <family val="1"/>
      </rPr>
      <t>（他に分類されないもの）</t>
    </r>
  </si>
  <si>
    <r>
      <t>公</t>
    </r>
    <r>
      <rPr>
        <sz val="11"/>
        <rFont val="ＭＳ Ｐ明朝"/>
        <family val="1"/>
      </rPr>
      <t xml:space="preserve">務
</t>
    </r>
    <r>
      <rPr>
        <sz val="6"/>
        <rFont val="ＭＳ Ｐ明朝"/>
        <family val="1"/>
      </rPr>
      <t>（他に分類されるものを除く）</t>
    </r>
  </si>
  <si>
    <t xml:space="preserve"> (注) 平成8年、13年、18年は10月1日、平成21年、26年は7月1日現在で調査を実施。</t>
  </si>
  <si>
    <t>資料：総務課　平成18年までは「事業所・企業統計調査」、平成21年、26年は「経済センサス‐基礎調査」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</si>
</sst>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\ &quot;△&quot;#,##0\ ;\ &quot;-&quot;"/>
    <numFmt numFmtId="178" formatCode="#,##0\ ;\ &quot;△&quot;#,##0\ ;\ &quot;-&quot;\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0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176" fontId="23" fillId="0" borderId="17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 quotePrefix="1">
      <alignment horizontal="right" vertical="center"/>
    </xf>
    <xf numFmtId="176" fontId="23" fillId="0" borderId="0" xfId="0" applyNumberFormat="1" applyFont="1" applyFill="1" applyBorder="1" applyAlignment="1" quotePrefix="1">
      <alignment horizontal="right" vertical="center"/>
    </xf>
    <xf numFmtId="176" fontId="23" fillId="0" borderId="0" xfId="0" applyNumberFormat="1" applyFont="1" applyFill="1" applyAlignment="1">
      <alignment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176" fontId="23" fillId="0" borderId="19" xfId="0" applyNumberFormat="1" applyFont="1" applyFill="1" applyBorder="1" applyAlignment="1" quotePrefix="1">
      <alignment horizontal="right" vertical="center"/>
    </xf>
    <xf numFmtId="176" fontId="23" fillId="0" borderId="18" xfId="0" applyNumberFormat="1" applyFont="1" applyFill="1" applyBorder="1" applyAlignment="1" quotePrefix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horizontal="distributed" vertical="center" wrapText="1"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 wrapText="1"/>
    </xf>
    <xf numFmtId="0" fontId="27" fillId="0" borderId="0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distributed" vertical="center" wrapText="1"/>
    </xf>
    <xf numFmtId="0" fontId="23" fillId="0" borderId="18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="90" zoomScaleNormal="90" zoomScaleSheetLayoutView="100" zoomScalePageLayoutView="0" workbookViewId="0" topLeftCell="A1">
      <selection activeCell="S9" sqref="S9"/>
    </sheetView>
  </sheetViews>
  <sheetFormatPr defaultColWidth="9.00390625" defaultRowHeight="13.5"/>
  <cols>
    <col min="1" max="1" width="1.75390625" style="1" customWidth="1"/>
    <col min="2" max="2" width="5.25390625" style="1" customWidth="1"/>
    <col min="3" max="3" width="7.50390625" style="1" customWidth="1"/>
    <col min="4" max="4" width="10.625" style="1" customWidth="1"/>
    <col min="5" max="5" width="8.75390625" style="1" customWidth="1"/>
    <col min="6" max="12" width="8.75390625" style="2" customWidth="1"/>
    <col min="13" max="21" width="8.75390625" style="1" customWidth="1"/>
    <col min="22" max="26" width="0.875" style="1" customWidth="1"/>
    <col min="27" max="27" width="9.00390625" style="1" customWidth="1"/>
    <col min="28" max="28" width="9.00390625" style="1" bestFit="1" customWidth="1"/>
    <col min="29" max="16384" width="9.00390625" style="1" customWidth="1"/>
  </cols>
  <sheetData>
    <row r="1" ht="25.5" customHeight="1">
      <c r="A1" s="4" t="s">
        <v>4</v>
      </c>
    </row>
    <row r="2" ht="21" customHeight="1">
      <c r="A2" s="5" t="s">
        <v>6</v>
      </c>
    </row>
    <row r="3" ht="15" customHeight="1"/>
    <row r="4" spans="1:21" ht="21" customHeight="1">
      <c r="A4" s="6"/>
      <c r="B4" s="6"/>
      <c r="C4" s="6"/>
      <c r="D4" s="7" t="s">
        <v>10</v>
      </c>
      <c r="E4" s="33" t="s">
        <v>11</v>
      </c>
      <c r="F4" s="34"/>
      <c r="G4" s="8"/>
      <c r="H4" s="8"/>
      <c r="I4" s="8"/>
      <c r="J4" s="9" t="s">
        <v>8</v>
      </c>
      <c r="K4" s="8"/>
      <c r="L4" s="6"/>
      <c r="M4" s="6"/>
      <c r="N4" s="6"/>
      <c r="O4" s="6" t="s">
        <v>13</v>
      </c>
      <c r="P4" s="6"/>
      <c r="Q4" s="6"/>
      <c r="R4" s="6"/>
      <c r="S4" s="10"/>
      <c r="T4" s="35" t="s">
        <v>14</v>
      </c>
      <c r="U4" s="35"/>
    </row>
    <row r="5" spans="1:21" ht="21" customHeight="1">
      <c r="A5" s="37" t="s">
        <v>3</v>
      </c>
      <c r="B5" s="37"/>
      <c r="C5" s="37"/>
      <c r="D5" s="38"/>
      <c r="E5" s="41" t="s">
        <v>1</v>
      </c>
      <c r="F5" s="41" t="s">
        <v>15</v>
      </c>
      <c r="G5" s="43" t="s">
        <v>16</v>
      </c>
      <c r="H5" s="44"/>
      <c r="I5" s="43" t="s">
        <v>18</v>
      </c>
      <c r="J5" s="44"/>
      <c r="K5" s="12" t="s">
        <v>21</v>
      </c>
      <c r="L5" s="13" t="s">
        <v>22</v>
      </c>
      <c r="M5" s="43" t="s">
        <v>23</v>
      </c>
      <c r="N5" s="44"/>
      <c r="O5" s="43" t="s">
        <v>25</v>
      </c>
      <c r="P5" s="44"/>
      <c r="Q5" s="43" t="s">
        <v>20</v>
      </c>
      <c r="R5" s="44"/>
      <c r="S5" s="14" t="s">
        <v>19</v>
      </c>
      <c r="T5" s="36"/>
      <c r="U5" s="36"/>
    </row>
    <row r="6" spans="1:24" ht="21" customHeight="1">
      <c r="A6" s="39"/>
      <c r="B6" s="39"/>
      <c r="C6" s="39"/>
      <c r="D6" s="40"/>
      <c r="E6" s="42"/>
      <c r="F6" s="42"/>
      <c r="G6" s="11" t="s">
        <v>1</v>
      </c>
      <c r="H6" s="11" t="s">
        <v>15</v>
      </c>
      <c r="I6" s="11" t="s">
        <v>1</v>
      </c>
      <c r="J6" s="11" t="s">
        <v>15</v>
      </c>
      <c r="K6" s="15" t="s">
        <v>1</v>
      </c>
      <c r="L6" s="15" t="s">
        <v>15</v>
      </c>
      <c r="M6" s="16" t="s">
        <v>1</v>
      </c>
      <c r="N6" s="11" t="s">
        <v>15</v>
      </c>
      <c r="O6" s="11" t="s">
        <v>1</v>
      </c>
      <c r="P6" s="11" t="s">
        <v>15</v>
      </c>
      <c r="Q6" s="11" t="s">
        <v>1</v>
      </c>
      <c r="R6" s="11" t="s">
        <v>15</v>
      </c>
      <c r="S6" s="11" t="s">
        <v>1</v>
      </c>
      <c r="T6" s="11" t="s">
        <v>1</v>
      </c>
      <c r="U6" s="11" t="s">
        <v>15</v>
      </c>
      <c r="V6" s="2"/>
      <c r="W6" s="2"/>
      <c r="X6" s="2"/>
    </row>
    <row r="7" spans="1:24" ht="26.25" customHeight="1">
      <c r="A7" s="2"/>
      <c r="B7" s="2"/>
      <c r="C7" s="17" t="s">
        <v>7</v>
      </c>
      <c r="D7" s="18" t="s">
        <v>28</v>
      </c>
      <c r="E7" s="19">
        <f>G7+T7</f>
        <v>2756</v>
      </c>
      <c r="F7" s="20">
        <f>H7+U7</f>
        <v>25218</v>
      </c>
      <c r="G7" s="20">
        <f>I7+K7+M7+O7+Q7</f>
        <v>2679</v>
      </c>
      <c r="H7" s="20">
        <f>J7+L7+N7+P7+R7</f>
        <v>23758</v>
      </c>
      <c r="I7" s="20">
        <v>1665</v>
      </c>
      <c r="J7" s="20">
        <v>3538</v>
      </c>
      <c r="K7" s="20">
        <v>543</v>
      </c>
      <c r="L7" s="20">
        <v>3519</v>
      </c>
      <c r="M7" s="20">
        <v>256</v>
      </c>
      <c r="N7" s="20">
        <v>3432</v>
      </c>
      <c r="O7" s="20">
        <v>98</v>
      </c>
      <c r="P7" s="20">
        <v>2335</v>
      </c>
      <c r="Q7" s="20">
        <v>117</v>
      </c>
      <c r="R7" s="20">
        <v>10934</v>
      </c>
      <c r="S7" s="20" t="s">
        <v>40</v>
      </c>
      <c r="T7" s="20">
        <v>77</v>
      </c>
      <c r="U7" s="20">
        <v>1460</v>
      </c>
      <c r="V7" s="21"/>
      <c r="W7" s="21"/>
      <c r="X7" s="21"/>
    </row>
    <row r="8" spans="1:24" ht="26.25" customHeight="1">
      <c r="A8" s="2"/>
      <c r="B8" s="2"/>
      <c r="D8" s="18" t="s">
        <v>32</v>
      </c>
      <c r="E8" s="19">
        <v>2934</v>
      </c>
      <c r="F8" s="20">
        <f>H8+U8</f>
        <v>26388</v>
      </c>
      <c r="G8" s="20">
        <f>I8+K8+M8+O8+Q8</f>
        <v>2847</v>
      </c>
      <c r="H8" s="20">
        <f>J8+L8+N8+P8+R8</f>
        <v>24677</v>
      </c>
      <c r="I8" s="20">
        <v>1742</v>
      </c>
      <c r="J8" s="20">
        <v>3743</v>
      </c>
      <c r="K8" s="20">
        <v>572</v>
      </c>
      <c r="L8" s="20">
        <v>3670</v>
      </c>
      <c r="M8" s="20">
        <v>289</v>
      </c>
      <c r="N8" s="20">
        <v>3866</v>
      </c>
      <c r="O8" s="20">
        <v>116</v>
      </c>
      <c r="P8" s="20">
        <v>2778</v>
      </c>
      <c r="Q8" s="20">
        <v>128</v>
      </c>
      <c r="R8" s="20">
        <v>10620</v>
      </c>
      <c r="S8" s="20" t="s">
        <v>40</v>
      </c>
      <c r="T8" s="20">
        <v>82</v>
      </c>
      <c r="U8" s="20">
        <v>1711</v>
      </c>
      <c r="V8" s="21"/>
      <c r="W8" s="21"/>
      <c r="X8" s="21"/>
    </row>
    <row r="9" spans="1:24" ht="26.25" customHeight="1">
      <c r="A9" s="2"/>
      <c r="B9" s="2"/>
      <c r="D9" s="18" t="s">
        <v>34</v>
      </c>
      <c r="E9" s="19">
        <f>G9+T9</f>
        <v>2840</v>
      </c>
      <c r="F9" s="20">
        <f>H9+U9</f>
        <v>25830</v>
      </c>
      <c r="G9" s="20">
        <v>2761</v>
      </c>
      <c r="H9" s="20">
        <v>24193</v>
      </c>
      <c r="I9" s="20">
        <v>1682</v>
      </c>
      <c r="J9" s="20">
        <v>3601</v>
      </c>
      <c r="K9" s="20">
        <v>533</v>
      </c>
      <c r="L9" s="20">
        <v>3471</v>
      </c>
      <c r="M9" s="20">
        <v>290</v>
      </c>
      <c r="N9" s="20">
        <v>3832</v>
      </c>
      <c r="O9" s="20">
        <v>118</v>
      </c>
      <c r="P9" s="20">
        <v>2783</v>
      </c>
      <c r="Q9" s="20">
        <v>133</v>
      </c>
      <c r="R9" s="20">
        <v>10506</v>
      </c>
      <c r="S9" s="20">
        <v>5</v>
      </c>
      <c r="T9" s="20">
        <v>79</v>
      </c>
      <c r="U9" s="20">
        <v>1637</v>
      </c>
      <c r="V9" s="21"/>
      <c r="W9" s="21"/>
      <c r="X9" s="21"/>
    </row>
    <row r="10" spans="1:24" ht="26.25" customHeight="1">
      <c r="A10" s="2"/>
      <c r="B10" s="2"/>
      <c r="D10" s="18" t="s">
        <v>0</v>
      </c>
      <c r="E10" s="19">
        <f>G10+T10</f>
        <v>2940</v>
      </c>
      <c r="F10" s="20">
        <f>H10+U10</f>
        <v>28705</v>
      </c>
      <c r="G10" s="20">
        <v>2870</v>
      </c>
      <c r="H10" s="20">
        <v>27039</v>
      </c>
      <c r="I10" s="20">
        <v>1722</v>
      </c>
      <c r="J10" s="20">
        <v>3602</v>
      </c>
      <c r="K10" s="20">
        <v>537</v>
      </c>
      <c r="L10" s="20">
        <v>3479</v>
      </c>
      <c r="M10" s="20">
        <v>336</v>
      </c>
      <c r="N10" s="20">
        <v>4517</v>
      </c>
      <c r="O10" s="20">
        <v>109</v>
      </c>
      <c r="P10" s="20">
        <v>2551</v>
      </c>
      <c r="Q10" s="20">
        <v>164</v>
      </c>
      <c r="R10" s="20">
        <v>12890</v>
      </c>
      <c r="S10" s="20">
        <v>2</v>
      </c>
      <c r="T10" s="20">
        <v>70</v>
      </c>
      <c r="U10" s="20">
        <v>1666</v>
      </c>
      <c r="V10" s="21"/>
      <c r="W10" s="21"/>
      <c r="X10" s="21"/>
    </row>
    <row r="11" spans="1:24" ht="26.25" customHeight="1">
      <c r="A11" s="2"/>
      <c r="B11" s="2"/>
      <c r="D11" s="18" t="s">
        <v>35</v>
      </c>
      <c r="E11" s="19">
        <f>G11+T11</f>
        <v>2724</v>
      </c>
      <c r="F11" s="20">
        <f>H11+U11</f>
        <v>27436</v>
      </c>
      <c r="G11" s="20">
        <f aca="true" t="shared" si="0" ref="G11:U11">SUM(G13:G30)</f>
        <v>2653</v>
      </c>
      <c r="H11" s="20">
        <f t="shared" si="0"/>
        <v>25731</v>
      </c>
      <c r="I11" s="20">
        <f t="shared" si="0"/>
        <v>1499</v>
      </c>
      <c r="J11" s="20">
        <f t="shared" si="0"/>
        <v>3197</v>
      </c>
      <c r="K11" s="20">
        <f t="shared" si="0"/>
        <v>538</v>
      </c>
      <c r="L11" s="20">
        <f t="shared" si="0"/>
        <v>3616</v>
      </c>
      <c r="M11" s="20">
        <f t="shared" si="0"/>
        <v>347</v>
      </c>
      <c r="N11" s="20">
        <f t="shared" si="0"/>
        <v>4713</v>
      </c>
      <c r="O11" s="20">
        <f t="shared" si="0"/>
        <v>118</v>
      </c>
      <c r="P11" s="20">
        <f t="shared" si="0"/>
        <v>2768</v>
      </c>
      <c r="Q11" s="20">
        <f t="shared" si="0"/>
        <v>142</v>
      </c>
      <c r="R11" s="20">
        <f t="shared" si="0"/>
        <v>11437</v>
      </c>
      <c r="S11" s="20">
        <f t="shared" si="0"/>
        <v>9</v>
      </c>
      <c r="T11" s="20">
        <f t="shared" si="0"/>
        <v>71</v>
      </c>
      <c r="U11" s="20">
        <f t="shared" si="0"/>
        <v>1705</v>
      </c>
      <c r="V11" s="21"/>
      <c r="W11" s="21"/>
      <c r="X11" s="21"/>
    </row>
    <row r="12" spans="1:24" s="2" customFormat="1" ht="15" customHeight="1">
      <c r="A12" s="22" t="s">
        <v>42</v>
      </c>
      <c r="D12" s="23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</row>
    <row r="13" spans="1:24" ht="26.25" customHeight="1">
      <c r="A13" s="2"/>
      <c r="B13" s="2" t="s">
        <v>43</v>
      </c>
      <c r="C13" s="45" t="s">
        <v>45</v>
      </c>
      <c r="D13" s="45"/>
      <c r="E13" s="24">
        <f aca="true" t="shared" si="1" ref="E13:F20">SUM(G13,T13)</f>
        <v>4</v>
      </c>
      <c r="F13" s="25">
        <f t="shared" si="1"/>
        <v>19</v>
      </c>
      <c r="G13" s="20">
        <f aca="true" t="shared" si="2" ref="G13:G22">SUM(I13,K13,M13,O13,Q13,S13)</f>
        <v>3</v>
      </c>
      <c r="H13" s="20">
        <f aca="true" t="shared" si="3" ref="H13:H22">SUM(J13,L13,N13,P13,R13)</f>
        <v>8</v>
      </c>
      <c r="I13" s="26">
        <v>3</v>
      </c>
      <c r="J13" s="20">
        <v>8</v>
      </c>
      <c r="K13" s="20" t="s">
        <v>40</v>
      </c>
      <c r="L13" s="20" t="s">
        <v>40</v>
      </c>
      <c r="M13" s="20" t="s">
        <v>40</v>
      </c>
      <c r="N13" s="20" t="s">
        <v>40</v>
      </c>
      <c r="O13" s="20" t="s">
        <v>40</v>
      </c>
      <c r="P13" s="20" t="s">
        <v>40</v>
      </c>
      <c r="Q13" s="20" t="s">
        <v>40</v>
      </c>
      <c r="R13" s="20" t="s">
        <v>40</v>
      </c>
      <c r="S13" s="20" t="s">
        <v>40</v>
      </c>
      <c r="T13" s="25">
        <v>1</v>
      </c>
      <c r="U13" s="25">
        <v>11</v>
      </c>
      <c r="V13" s="27"/>
      <c r="W13" s="27"/>
      <c r="X13" s="21"/>
    </row>
    <row r="14" spans="1:24" ht="13.5">
      <c r="A14" s="2"/>
      <c r="B14" s="2" t="s">
        <v>46</v>
      </c>
      <c r="C14" s="45" t="s">
        <v>36</v>
      </c>
      <c r="D14" s="46"/>
      <c r="E14" s="24">
        <f t="shared" si="1"/>
        <v>1</v>
      </c>
      <c r="F14" s="25">
        <f t="shared" si="1"/>
        <v>4</v>
      </c>
      <c r="G14" s="20">
        <f t="shared" si="2"/>
        <v>1</v>
      </c>
      <c r="H14" s="20">
        <f t="shared" si="3"/>
        <v>4</v>
      </c>
      <c r="I14" s="20">
        <v>1</v>
      </c>
      <c r="J14" s="25">
        <v>4</v>
      </c>
      <c r="K14" s="20" t="s">
        <v>40</v>
      </c>
      <c r="L14" s="20" t="s">
        <v>40</v>
      </c>
      <c r="M14" s="20" t="s">
        <v>40</v>
      </c>
      <c r="N14" s="20" t="s">
        <v>40</v>
      </c>
      <c r="O14" s="20" t="s">
        <v>40</v>
      </c>
      <c r="P14" s="20" t="s">
        <v>40</v>
      </c>
      <c r="Q14" s="20" t="s">
        <v>40</v>
      </c>
      <c r="R14" s="20" t="s">
        <v>40</v>
      </c>
      <c r="S14" s="20" t="s">
        <v>40</v>
      </c>
      <c r="T14" s="20" t="s">
        <v>40</v>
      </c>
      <c r="U14" s="20" t="s">
        <v>40</v>
      </c>
      <c r="V14" s="21"/>
      <c r="W14" s="21"/>
      <c r="X14" s="21"/>
    </row>
    <row r="15" spans="1:24" ht="26.25" customHeight="1">
      <c r="A15" s="2"/>
      <c r="B15" s="2" t="s">
        <v>48</v>
      </c>
      <c r="C15" s="45" t="s">
        <v>49</v>
      </c>
      <c r="D15" s="46"/>
      <c r="E15" s="24">
        <f t="shared" si="1"/>
        <v>306</v>
      </c>
      <c r="F15" s="25">
        <f t="shared" si="1"/>
        <v>1687</v>
      </c>
      <c r="G15" s="20">
        <f t="shared" si="2"/>
        <v>306</v>
      </c>
      <c r="H15" s="20">
        <f t="shared" si="3"/>
        <v>1687</v>
      </c>
      <c r="I15" s="25">
        <v>176</v>
      </c>
      <c r="J15" s="25">
        <v>420</v>
      </c>
      <c r="K15" s="25">
        <v>91</v>
      </c>
      <c r="L15" s="25">
        <v>614</v>
      </c>
      <c r="M15" s="25">
        <v>27</v>
      </c>
      <c r="N15" s="25">
        <v>366</v>
      </c>
      <c r="O15" s="25">
        <v>9</v>
      </c>
      <c r="P15" s="25">
        <v>201</v>
      </c>
      <c r="Q15" s="25">
        <v>2</v>
      </c>
      <c r="R15" s="25">
        <v>86</v>
      </c>
      <c r="S15" s="20">
        <v>1</v>
      </c>
      <c r="T15" s="20" t="s">
        <v>40</v>
      </c>
      <c r="U15" s="20" t="s">
        <v>40</v>
      </c>
      <c r="V15" s="21"/>
      <c r="W15" s="21"/>
      <c r="X15" s="21"/>
    </row>
    <row r="16" spans="1:24" ht="26.25" customHeight="1">
      <c r="A16" s="2"/>
      <c r="B16" s="2" t="s">
        <v>50</v>
      </c>
      <c r="C16" s="45" t="s">
        <v>41</v>
      </c>
      <c r="D16" s="46"/>
      <c r="E16" s="24">
        <f t="shared" si="1"/>
        <v>226</v>
      </c>
      <c r="F16" s="25">
        <f t="shared" si="1"/>
        <v>5998</v>
      </c>
      <c r="G16" s="20">
        <f t="shared" si="2"/>
        <v>226</v>
      </c>
      <c r="H16" s="20">
        <f t="shared" si="3"/>
        <v>5998</v>
      </c>
      <c r="I16" s="25">
        <v>116</v>
      </c>
      <c r="J16" s="25">
        <v>265</v>
      </c>
      <c r="K16" s="25">
        <v>35</v>
      </c>
      <c r="L16" s="25">
        <v>235</v>
      </c>
      <c r="M16" s="25">
        <v>30</v>
      </c>
      <c r="N16" s="25">
        <v>416</v>
      </c>
      <c r="O16" s="25">
        <v>14</v>
      </c>
      <c r="P16" s="25">
        <v>330</v>
      </c>
      <c r="Q16" s="25">
        <v>31</v>
      </c>
      <c r="R16" s="25">
        <v>4752</v>
      </c>
      <c r="S16" s="20" t="s">
        <v>40</v>
      </c>
      <c r="T16" s="20" t="s">
        <v>40</v>
      </c>
      <c r="U16" s="20" t="s">
        <v>40</v>
      </c>
      <c r="V16" s="21"/>
      <c r="W16" s="21"/>
      <c r="X16" s="21"/>
    </row>
    <row r="17" spans="1:24" ht="26.25" customHeight="1">
      <c r="A17" s="2"/>
      <c r="B17" s="2" t="s">
        <v>31</v>
      </c>
      <c r="C17" s="47" t="s">
        <v>51</v>
      </c>
      <c r="D17" s="48"/>
      <c r="E17" s="24">
        <f t="shared" si="1"/>
        <v>7</v>
      </c>
      <c r="F17" s="25">
        <f t="shared" si="1"/>
        <v>280</v>
      </c>
      <c r="G17" s="20">
        <f t="shared" si="2"/>
        <v>4</v>
      </c>
      <c r="H17" s="20">
        <f t="shared" si="3"/>
        <v>241</v>
      </c>
      <c r="I17" s="20">
        <v>1</v>
      </c>
      <c r="J17" s="20">
        <v>4</v>
      </c>
      <c r="K17" s="20" t="s">
        <v>40</v>
      </c>
      <c r="L17" s="20" t="s">
        <v>40</v>
      </c>
      <c r="M17" s="20" t="s">
        <v>40</v>
      </c>
      <c r="N17" s="20" t="s">
        <v>40</v>
      </c>
      <c r="O17" s="20" t="s">
        <v>40</v>
      </c>
      <c r="P17" s="20" t="s">
        <v>40</v>
      </c>
      <c r="Q17" s="25">
        <v>3</v>
      </c>
      <c r="R17" s="25">
        <v>237</v>
      </c>
      <c r="S17" s="20" t="s">
        <v>40</v>
      </c>
      <c r="T17" s="25">
        <v>3</v>
      </c>
      <c r="U17" s="25">
        <v>39</v>
      </c>
      <c r="V17" s="21"/>
      <c r="W17" s="21"/>
      <c r="X17" s="21"/>
    </row>
    <row r="18" spans="1:24" ht="26.25" customHeight="1">
      <c r="A18" s="2"/>
      <c r="B18" s="2" t="s">
        <v>29</v>
      </c>
      <c r="C18" s="49" t="s">
        <v>2</v>
      </c>
      <c r="D18" s="46"/>
      <c r="E18" s="24">
        <f t="shared" si="1"/>
        <v>16</v>
      </c>
      <c r="F18" s="25">
        <f t="shared" si="1"/>
        <v>70</v>
      </c>
      <c r="G18" s="20">
        <f t="shared" si="2"/>
        <v>16</v>
      </c>
      <c r="H18" s="20">
        <f t="shared" si="3"/>
        <v>70</v>
      </c>
      <c r="I18" s="20">
        <v>12</v>
      </c>
      <c r="J18" s="25">
        <v>23</v>
      </c>
      <c r="K18" s="25">
        <v>3</v>
      </c>
      <c r="L18" s="25">
        <v>21</v>
      </c>
      <c r="M18" s="20" t="s">
        <v>40</v>
      </c>
      <c r="N18" s="20" t="s">
        <v>40</v>
      </c>
      <c r="O18" s="20">
        <v>1</v>
      </c>
      <c r="P18" s="20">
        <v>26</v>
      </c>
      <c r="Q18" s="20" t="s">
        <v>40</v>
      </c>
      <c r="R18" s="20" t="s">
        <v>40</v>
      </c>
      <c r="S18" s="20" t="s">
        <v>40</v>
      </c>
      <c r="T18" s="20" t="s">
        <v>40</v>
      </c>
      <c r="U18" s="20" t="s">
        <v>40</v>
      </c>
      <c r="V18" s="21"/>
      <c r="W18" s="21"/>
      <c r="X18" s="21"/>
    </row>
    <row r="19" spans="1:24" ht="26.25" customHeight="1">
      <c r="A19" s="2"/>
      <c r="B19" s="2" t="s">
        <v>52</v>
      </c>
      <c r="C19" s="45" t="s">
        <v>27</v>
      </c>
      <c r="D19" s="46"/>
      <c r="E19" s="24">
        <f t="shared" si="1"/>
        <v>46</v>
      </c>
      <c r="F19" s="25">
        <f t="shared" si="1"/>
        <v>596</v>
      </c>
      <c r="G19" s="20">
        <f t="shared" si="2"/>
        <v>46</v>
      </c>
      <c r="H19" s="20">
        <f t="shared" si="3"/>
        <v>596</v>
      </c>
      <c r="I19" s="25">
        <v>19</v>
      </c>
      <c r="J19" s="25">
        <v>35</v>
      </c>
      <c r="K19" s="25">
        <v>8</v>
      </c>
      <c r="L19" s="25">
        <v>58</v>
      </c>
      <c r="M19" s="25">
        <v>10</v>
      </c>
      <c r="N19" s="25">
        <v>144</v>
      </c>
      <c r="O19" s="25">
        <v>3</v>
      </c>
      <c r="P19" s="25">
        <v>74</v>
      </c>
      <c r="Q19" s="25">
        <v>6</v>
      </c>
      <c r="R19" s="25">
        <v>285</v>
      </c>
      <c r="S19" s="20" t="s">
        <v>40</v>
      </c>
      <c r="T19" s="20" t="s">
        <v>40</v>
      </c>
      <c r="U19" s="20" t="s">
        <v>40</v>
      </c>
      <c r="V19" s="21"/>
      <c r="W19" s="21"/>
      <c r="X19" s="21"/>
    </row>
    <row r="20" spans="1:24" ht="26.25" customHeight="1">
      <c r="A20" s="2"/>
      <c r="B20" s="2" t="s">
        <v>53</v>
      </c>
      <c r="C20" s="49" t="s">
        <v>26</v>
      </c>
      <c r="D20" s="46"/>
      <c r="E20" s="24">
        <f t="shared" si="1"/>
        <v>569</v>
      </c>
      <c r="F20" s="25">
        <f t="shared" si="1"/>
        <v>5318</v>
      </c>
      <c r="G20" s="20">
        <f t="shared" si="2"/>
        <v>569</v>
      </c>
      <c r="H20" s="20">
        <f t="shared" si="3"/>
        <v>5318</v>
      </c>
      <c r="I20" s="25">
        <v>286</v>
      </c>
      <c r="J20" s="25">
        <v>658</v>
      </c>
      <c r="K20" s="25">
        <v>128</v>
      </c>
      <c r="L20" s="20">
        <v>829</v>
      </c>
      <c r="M20" s="25">
        <v>91</v>
      </c>
      <c r="N20" s="25">
        <v>1221</v>
      </c>
      <c r="O20" s="25">
        <v>29</v>
      </c>
      <c r="P20" s="25">
        <v>682</v>
      </c>
      <c r="Q20" s="25">
        <v>32</v>
      </c>
      <c r="R20" s="25">
        <v>1928</v>
      </c>
      <c r="S20" s="20">
        <v>3</v>
      </c>
      <c r="T20" s="20" t="s">
        <v>40</v>
      </c>
      <c r="U20" s="20" t="s">
        <v>40</v>
      </c>
      <c r="V20" s="21"/>
      <c r="W20" s="21"/>
      <c r="X20" s="21"/>
    </row>
    <row r="21" spans="1:24" ht="26.25" customHeight="1">
      <c r="A21" s="2"/>
      <c r="B21" s="2" t="s">
        <v>54</v>
      </c>
      <c r="C21" s="49" t="s">
        <v>47</v>
      </c>
      <c r="D21" s="46"/>
      <c r="E21" s="24">
        <f>SUM(G21,S21)</f>
        <v>40</v>
      </c>
      <c r="F21" s="25">
        <f aca="true" t="shared" si="4" ref="F21:F30">SUM(H21,U21)</f>
        <v>381</v>
      </c>
      <c r="G21" s="20">
        <f t="shared" si="2"/>
        <v>40</v>
      </c>
      <c r="H21" s="20">
        <f t="shared" si="3"/>
        <v>381</v>
      </c>
      <c r="I21" s="25">
        <v>15</v>
      </c>
      <c r="J21" s="25">
        <v>31</v>
      </c>
      <c r="K21" s="25">
        <v>10</v>
      </c>
      <c r="L21" s="25">
        <v>65</v>
      </c>
      <c r="M21" s="25">
        <v>9</v>
      </c>
      <c r="N21" s="25">
        <v>125</v>
      </c>
      <c r="O21" s="25">
        <v>3</v>
      </c>
      <c r="P21" s="25">
        <v>63</v>
      </c>
      <c r="Q21" s="25">
        <v>3</v>
      </c>
      <c r="R21" s="25">
        <v>97</v>
      </c>
      <c r="S21" s="20" t="s">
        <v>40</v>
      </c>
      <c r="T21" s="20" t="s">
        <v>40</v>
      </c>
      <c r="U21" s="20" t="s">
        <v>40</v>
      </c>
      <c r="V21" s="21"/>
      <c r="W21" s="21"/>
      <c r="X21" s="21"/>
    </row>
    <row r="22" spans="1:24" ht="26.25" customHeight="1">
      <c r="A22" s="2"/>
      <c r="B22" s="2" t="s">
        <v>55</v>
      </c>
      <c r="C22" s="47" t="s">
        <v>56</v>
      </c>
      <c r="D22" s="48"/>
      <c r="E22" s="24">
        <f>SUM(G22,S22)</f>
        <v>221</v>
      </c>
      <c r="F22" s="25">
        <f t="shared" si="4"/>
        <v>667</v>
      </c>
      <c r="G22" s="20">
        <f t="shared" si="2"/>
        <v>221</v>
      </c>
      <c r="H22" s="20">
        <f t="shared" si="3"/>
        <v>667</v>
      </c>
      <c r="I22" s="25">
        <v>189</v>
      </c>
      <c r="J22" s="25">
        <v>342</v>
      </c>
      <c r="K22" s="25">
        <v>21</v>
      </c>
      <c r="L22" s="25">
        <v>137</v>
      </c>
      <c r="M22" s="25">
        <v>7</v>
      </c>
      <c r="N22" s="25">
        <v>83</v>
      </c>
      <c r="O22" s="25">
        <v>3</v>
      </c>
      <c r="P22" s="25">
        <v>72</v>
      </c>
      <c r="Q22" s="20">
        <v>1</v>
      </c>
      <c r="R22" s="20">
        <v>33</v>
      </c>
      <c r="S22" s="20" t="s">
        <v>40</v>
      </c>
      <c r="T22" s="20" t="s">
        <v>40</v>
      </c>
      <c r="U22" s="20" t="s">
        <v>40</v>
      </c>
      <c r="V22" s="21"/>
      <c r="W22" s="21"/>
      <c r="X22" s="21"/>
    </row>
    <row r="23" spans="1:24" ht="26.25" customHeight="1">
      <c r="A23" s="2"/>
      <c r="B23" s="2" t="s">
        <v>17</v>
      </c>
      <c r="C23" s="47" t="s">
        <v>24</v>
      </c>
      <c r="D23" s="48"/>
      <c r="E23" s="24">
        <f>SUM(G23,S23)</f>
        <v>124</v>
      </c>
      <c r="F23" s="25">
        <f t="shared" si="4"/>
        <v>514</v>
      </c>
      <c r="G23" s="20">
        <f aca="true" t="shared" si="5" ref="G23:G29">SUM(I23,K23,M23,O23,Q23,S23)</f>
        <v>124</v>
      </c>
      <c r="H23" s="20">
        <f aca="true" t="shared" si="6" ref="H23:H29">SUM(J23,L23,N23,P23,R23)</f>
        <v>514</v>
      </c>
      <c r="I23" s="25">
        <v>97</v>
      </c>
      <c r="J23" s="25">
        <v>199</v>
      </c>
      <c r="K23" s="25">
        <v>17</v>
      </c>
      <c r="L23" s="25">
        <v>110</v>
      </c>
      <c r="M23" s="25">
        <v>6</v>
      </c>
      <c r="N23" s="25">
        <v>70</v>
      </c>
      <c r="O23" s="25">
        <v>2</v>
      </c>
      <c r="P23" s="25">
        <v>42</v>
      </c>
      <c r="Q23" s="25">
        <v>2</v>
      </c>
      <c r="R23" s="25">
        <v>93</v>
      </c>
      <c r="S23" s="20" t="s">
        <v>40</v>
      </c>
      <c r="T23" s="20" t="s">
        <v>40</v>
      </c>
      <c r="U23" s="20" t="s">
        <v>40</v>
      </c>
      <c r="V23" s="21"/>
      <c r="W23" s="21"/>
      <c r="X23" s="21"/>
    </row>
    <row r="24" spans="1:24" ht="26.25" customHeight="1">
      <c r="A24" s="2"/>
      <c r="B24" s="2" t="s">
        <v>39</v>
      </c>
      <c r="C24" s="50" t="s">
        <v>38</v>
      </c>
      <c r="D24" s="48"/>
      <c r="E24" s="24">
        <f aca="true" t="shared" si="7" ref="E24:E30">SUM(G24,T24)</f>
        <v>337</v>
      </c>
      <c r="F24" s="25">
        <f t="shared" si="4"/>
        <v>3023</v>
      </c>
      <c r="G24" s="20">
        <f t="shared" si="5"/>
        <v>336</v>
      </c>
      <c r="H24" s="20">
        <f t="shared" si="6"/>
        <v>3019</v>
      </c>
      <c r="I24" s="25">
        <v>153</v>
      </c>
      <c r="J24" s="25">
        <v>325</v>
      </c>
      <c r="K24" s="25">
        <v>83</v>
      </c>
      <c r="L24" s="25">
        <v>565</v>
      </c>
      <c r="M24" s="25">
        <v>63</v>
      </c>
      <c r="N24" s="25">
        <v>880</v>
      </c>
      <c r="O24" s="25">
        <v>23</v>
      </c>
      <c r="P24" s="25">
        <v>548</v>
      </c>
      <c r="Q24" s="25">
        <v>14</v>
      </c>
      <c r="R24" s="25">
        <v>701</v>
      </c>
      <c r="S24" s="20" t="s">
        <v>40</v>
      </c>
      <c r="T24" s="25">
        <v>1</v>
      </c>
      <c r="U24" s="25">
        <v>4</v>
      </c>
      <c r="V24" s="21"/>
      <c r="W24" s="21"/>
      <c r="X24" s="21"/>
    </row>
    <row r="25" spans="1:24" ht="26.25" customHeight="1">
      <c r="A25" s="2"/>
      <c r="B25" s="2" t="s">
        <v>12</v>
      </c>
      <c r="C25" s="51" t="s">
        <v>44</v>
      </c>
      <c r="D25" s="48"/>
      <c r="E25" s="24">
        <f t="shared" si="7"/>
        <v>242</v>
      </c>
      <c r="F25" s="25">
        <f t="shared" si="4"/>
        <v>1371</v>
      </c>
      <c r="G25" s="20">
        <f t="shared" si="5"/>
        <v>242</v>
      </c>
      <c r="H25" s="20">
        <f t="shared" si="6"/>
        <v>1371</v>
      </c>
      <c r="I25" s="25">
        <v>195</v>
      </c>
      <c r="J25" s="25">
        <v>416</v>
      </c>
      <c r="K25" s="25">
        <v>23</v>
      </c>
      <c r="L25" s="25">
        <v>160</v>
      </c>
      <c r="M25" s="25">
        <v>10</v>
      </c>
      <c r="N25" s="25">
        <v>137</v>
      </c>
      <c r="O25" s="25">
        <v>2</v>
      </c>
      <c r="P25" s="25">
        <v>40</v>
      </c>
      <c r="Q25" s="25">
        <v>10</v>
      </c>
      <c r="R25" s="25">
        <v>618</v>
      </c>
      <c r="S25" s="20">
        <v>2</v>
      </c>
      <c r="T25" s="20" t="s">
        <v>40</v>
      </c>
      <c r="U25" s="20" t="s">
        <v>40</v>
      </c>
      <c r="V25" s="21"/>
      <c r="W25" s="21"/>
      <c r="X25" s="21"/>
    </row>
    <row r="26" spans="1:24" ht="26.25" customHeight="1">
      <c r="A26" s="2"/>
      <c r="B26" s="2" t="s">
        <v>33</v>
      </c>
      <c r="C26" s="49" t="s">
        <v>37</v>
      </c>
      <c r="D26" s="46"/>
      <c r="E26" s="24">
        <f t="shared" si="7"/>
        <v>156</v>
      </c>
      <c r="F26" s="25">
        <f t="shared" si="4"/>
        <v>1442</v>
      </c>
      <c r="G26" s="20">
        <f t="shared" si="5"/>
        <v>131</v>
      </c>
      <c r="H26" s="20">
        <f t="shared" si="6"/>
        <v>849</v>
      </c>
      <c r="I26" s="25">
        <v>90</v>
      </c>
      <c r="J26" s="25">
        <v>151</v>
      </c>
      <c r="K26" s="25">
        <v>17</v>
      </c>
      <c r="L26" s="25">
        <v>110</v>
      </c>
      <c r="M26" s="20">
        <v>18</v>
      </c>
      <c r="N26" s="20">
        <v>252</v>
      </c>
      <c r="O26" s="20">
        <v>2</v>
      </c>
      <c r="P26" s="20">
        <v>42</v>
      </c>
      <c r="Q26" s="25">
        <v>3</v>
      </c>
      <c r="R26" s="25">
        <v>294</v>
      </c>
      <c r="S26" s="20">
        <v>1</v>
      </c>
      <c r="T26" s="20">
        <v>25</v>
      </c>
      <c r="U26" s="20">
        <v>593</v>
      </c>
      <c r="V26" s="21"/>
      <c r="W26" s="21"/>
      <c r="X26" s="21"/>
    </row>
    <row r="27" spans="1:24" ht="26.25" customHeight="1">
      <c r="A27" s="2"/>
      <c r="B27" s="2" t="s">
        <v>57</v>
      </c>
      <c r="C27" s="45" t="s">
        <v>58</v>
      </c>
      <c r="D27" s="46"/>
      <c r="E27" s="24">
        <f t="shared" si="7"/>
        <v>297</v>
      </c>
      <c r="F27" s="25">
        <f t="shared" si="4"/>
        <v>3860</v>
      </c>
      <c r="G27" s="20">
        <f t="shared" si="5"/>
        <v>268</v>
      </c>
      <c r="H27" s="20">
        <f t="shared" si="6"/>
        <v>3402</v>
      </c>
      <c r="I27" s="25">
        <v>88</v>
      </c>
      <c r="J27" s="25">
        <v>198</v>
      </c>
      <c r="K27" s="25">
        <v>74</v>
      </c>
      <c r="L27" s="25">
        <v>523</v>
      </c>
      <c r="M27" s="20">
        <v>61</v>
      </c>
      <c r="N27" s="20">
        <v>834</v>
      </c>
      <c r="O27" s="20">
        <v>20</v>
      </c>
      <c r="P27" s="20">
        <v>477</v>
      </c>
      <c r="Q27" s="25">
        <v>24</v>
      </c>
      <c r="R27" s="25">
        <v>1370</v>
      </c>
      <c r="S27" s="20">
        <v>1</v>
      </c>
      <c r="T27" s="20">
        <v>29</v>
      </c>
      <c r="U27" s="20">
        <v>458</v>
      </c>
      <c r="V27" s="21"/>
      <c r="W27" s="21"/>
      <c r="X27" s="21"/>
    </row>
    <row r="28" spans="1:24" ht="26.25" customHeight="1">
      <c r="A28" s="2"/>
      <c r="B28" s="2" t="s">
        <v>30</v>
      </c>
      <c r="C28" s="45" t="s">
        <v>9</v>
      </c>
      <c r="D28" s="46"/>
      <c r="E28" s="24">
        <f t="shared" si="7"/>
        <v>9</v>
      </c>
      <c r="F28" s="25">
        <f t="shared" si="4"/>
        <v>239</v>
      </c>
      <c r="G28" s="20">
        <f t="shared" si="5"/>
        <v>9</v>
      </c>
      <c r="H28" s="20">
        <f t="shared" si="6"/>
        <v>239</v>
      </c>
      <c r="I28" s="20">
        <v>1</v>
      </c>
      <c r="J28" s="20">
        <v>4</v>
      </c>
      <c r="K28" s="25">
        <v>5</v>
      </c>
      <c r="L28" s="25">
        <v>35</v>
      </c>
      <c r="M28" s="20">
        <v>1</v>
      </c>
      <c r="N28" s="20">
        <v>10</v>
      </c>
      <c r="O28" s="20">
        <v>1</v>
      </c>
      <c r="P28" s="20">
        <v>27</v>
      </c>
      <c r="Q28" s="25">
        <v>1</v>
      </c>
      <c r="R28" s="25">
        <v>163</v>
      </c>
      <c r="S28" s="20" t="s">
        <v>40</v>
      </c>
      <c r="T28" s="20" t="s">
        <v>40</v>
      </c>
      <c r="U28" s="20" t="s">
        <v>40</v>
      </c>
      <c r="V28" s="21"/>
      <c r="W28" s="21"/>
      <c r="X28" s="21"/>
    </row>
    <row r="29" spans="1:24" ht="26.25" customHeight="1">
      <c r="A29" s="2"/>
      <c r="B29" s="2" t="s">
        <v>59</v>
      </c>
      <c r="C29" s="52" t="s">
        <v>60</v>
      </c>
      <c r="D29" s="46"/>
      <c r="E29" s="24">
        <f t="shared" si="7"/>
        <v>117</v>
      </c>
      <c r="F29" s="25">
        <f t="shared" si="4"/>
        <v>1449</v>
      </c>
      <c r="G29" s="20">
        <f t="shared" si="5"/>
        <v>111</v>
      </c>
      <c r="H29" s="20">
        <f t="shared" si="6"/>
        <v>1367</v>
      </c>
      <c r="I29" s="25">
        <v>57</v>
      </c>
      <c r="J29" s="25">
        <v>114</v>
      </c>
      <c r="K29" s="25">
        <v>23</v>
      </c>
      <c r="L29" s="25">
        <v>154</v>
      </c>
      <c r="M29" s="25">
        <v>14</v>
      </c>
      <c r="N29" s="25">
        <v>175</v>
      </c>
      <c r="O29" s="25">
        <v>6</v>
      </c>
      <c r="P29" s="25">
        <v>144</v>
      </c>
      <c r="Q29" s="25">
        <v>10</v>
      </c>
      <c r="R29" s="25">
        <v>780</v>
      </c>
      <c r="S29" s="20">
        <v>1</v>
      </c>
      <c r="T29" s="25">
        <v>6</v>
      </c>
      <c r="U29" s="25">
        <v>82</v>
      </c>
      <c r="V29" s="21"/>
      <c r="W29" s="21"/>
      <c r="X29" s="21"/>
    </row>
    <row r="30" spans="1:24" ht="26.25" customHeight="1">
      <c r="A30" s="28"/>
      <c r="B30" s="28" t="s">
        <v>5</v>
      </c>
      <c r="C30" s="53" t="s">
        <v>61</v>
      </c>
      <c r="D30" s="54"/>
      <c r="E30" s="29">
        <f t="shared" si="7"/>
        <v>6</v>
      </c>
      <c r="F30" s="30">
        <f t="shared" si="4"/>
        <v>518</v>
      </c>
      <c r="G30" s="31" t="s">
        <v>40</v>
      </c>
      <c r="H30" s="31" t="s">
        <v>40</v>
      </c>
      <c r="I30" s="31" t="s">
        <v>40</v>
      </c>
      <c r="J30" s="31" t="s">
        <v>40</v>
      </c>
      <c r="K30" s="31" t="s">
        <v>40</v>
      </c>
      <c r="L30" s="31" t="s">
        <v>40</v>
      </c>
      <c r="M30" s="31" t="s">
        <v>40</v>
      </c>
      <c r="N30" s="31" t="s">
        <v>40</v>
      </c>
      <c r="O30" s="31" t="s">
        <v>40</v>
      </c>
      <c r="P30" s="31" t="s">
        <v>40</v>
      </c>
      <c r="Q30" s="31" t="s">
        <v>40</v>
      </c>
      <c r="R30" s="31" t="s">
        <v>40</v>
      </c>
      <c r="S30" s="31" t="s">
        <v>40</v>
      </c>
      <c r="T30" s="25">
        <v>6</v>
      </c>
      <c r="U30" s="25">
        <v>518</v>
      </c>
      <c r="V30" s="21"/>
      <c r="W30" s="21"/>
      <c r="X30" s="21"/>
    </row>
    <row r="31" spans="1:24" s="3" customFormat="1" ht="15" customHeight="1">
      <c r="A31" s="3" t="s">
        <v>63</v>
      </c>
      <c r="F31" s="32"/>
      <c r="L31" s="55" t="s">
        <v>62</v>
      </c>
      <c r="M31" s="55"/>
      <c r="N31" s="55"/>
      <c r="O31" s="55"/>
      <c r="P31" s="55"/>
      <c r="Q31" s="55"/>
      <c r="R31" s="55"/>
      <c r="S31" s="55"/>
      <c r="T31" s="55"/>
      <c r="U31" s="55"/>
      <c r="V31" s="32"/>
      <c r="W31" s="32"/>
      <c r="X31" s="32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sheetProtection/>
  <mergeCells count="29">
    <mergeCell ref="L31:U3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E4:F4"/>
    <mergeCell ref="T4:U5"/>
    <mergeCell ref="A5:D6"/>
    <mergeCell ref="E5:E6"/>
    <mergeCell ref="F5:F6"/>
    <mergeCell ref="G5:H5"/>
    <mergeCell ref="I5:J5"/>
    <mergeCell ref="M5:N5"/>
    <mergeCell ref="O5:P5"/>
    <mergeCell ref="Q5:R5"/>
  </mergeCells>
  <printOptions horizontalCentered="1"/>
  <pageMargins left="0" right="0" top="0.7874015748031497" bottom="0" header="0.31496062992125984" footer="0.31496062992125984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2017-01-25T01:23:47Z</cp:lastPrinted>
  <dcterms:created xsi:type="dcterms:W3CDTF">2006-03-03T06:25:32Z</dcterms:created>
  <dcterms:modified xsi:type="dcterms:W3CDTF">2021-03-23T03:39:05Z</dcterms:modified>
  <cp:category/>
  <cp:version/>
  <cp:contentType/>
  <cp:contentStatus/>
</cp:coreProperties>
</file>