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806" sheetId="1" r:id="rId1"/>
  </sheets>
  <definedNames>
    <definedName name="_xlnm.Print_Area" localSheetId="0">'1806'!$A$1:$Q$16</definedName>
  </definedNames>
  <calcPr fullCalcOnLoad="1"/>
</workbook>
</file>

<file path=xl/sharedStrings.xml><?xml version="1.0" encoding="utf-8"?>
<sst xmlns="http://schemas.openxmlformats.org/spreadsheetml/2006/main" count="40" uniqueCount="24">
  <si>
    <t>29 年</t>
  </si>
  <si>
    <t>年度</t>
  </si>
  <si>
    <t>18－6　市税収入の状況</t>
  </si>
  <si>
    <t>(単位：金額＝千円)</t>
  </si>
  <si>
    <t>法人市民税</t>
  </si>
  <si>
    <t>令和 元 年</t>
  </si>
  <si>
    <t>30 年</t>
  </si>
  <si>
    <t>区分</t>
  </si>
  <si>
    <t>　平成 27 年</t>
  </si>
  <si>
    <t>28 年</t>
  </si>
  <si>
    <t>軽自動車税</t>
  </si>
  <si>
    <t>決 算 額</t>
  </si>
  <si>
    <t>構成比％</t>
  </si>
  <si>
    <t>総額</t>
  </si>
  <si>
    <t>普通税</t>
  </si>
  <si>
    <t>個人市民税</t>
  </si>
  <si>
    <t>固定資産税</t>
  </si>
  <si>
    <t>たばこ税</t>
  </si>
  <si>
    <t>特別土地保有税</t>
  </si>
  <si>
    <t>-</t>
  </si>
  <si>
    <t>-</t>
  </si>
  <si>
    <t>目的税</t>
  </si>
  <si>
    <t>都市計画税</t>
  </si>
  <si>
    <t>資料：行政経営課「地方財政状況調査」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</si>
</sst>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 horizontal="left" vertical="center" indent="1"/>
    </xf>
    <xf numFmtId="0" fontId="23" fillId="0" borderId="0" xfId="0" applyFont="1" applyFill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176" fontId="23" fillId="0" borderId="11" xfId="0" applyNumberFormat="1" applyFont="1" applyFill="1" applyBorder="1" applyAlignment="1">
      <alignment horizontal="right" vertical="center" wrapText="1"/>
    </xf>
    <xf numFmtId="177" fontId="23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 indent="1"/>
    </xf>
    <xf numFmtId="176" fontId="23" fillId="0" borderId="0" xfId="0" applyNumberFormat="1" applyFont="1" applyFill="1" applyBorder="1" applyAlignment="1">
      <alignment horizontal="right" vertical="center" wrapText="1"/>
    </xf>
    <xf numFmtId="177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 indent="2"/>
    </xf>
    <xf numFmtId="0" fontId="23" fillId="0" borderId="12" xfId="0" applyFont="1" applyFill="1" applyBorder="1" applyAlignment="1">
      <alignment horizontal="left" vertical="center" wrapText="1" indent="2"/>
    </xf>
    <xf numFmtId="0" fontId="23" fillId="0" borderId="13" xfId="0" applyFont="1" applyFill="1" applyBorder="1" applyAlignment="1">
      <alignment horizontal="left" vertical="center" wrapText="1" indent="2"/>
    </xf>
    <xf numFmtId="0" fontId="23" fillId="0" borderId="14" xfId="0" applyFont="1" applyFill="1" applyBorder="1" applyAlignment="1">
      <alignment horizontal="left" vertical="center" wrapText="1" indent="2"/>
    </xf>
    <xf numFmtId="0" fontId="23" fillId="0" borderId="15" xfId="0" applyFont="1" applyFill="1" applyBorder="1" applyAlignment="1">
      <alignment horizontal="left" vertical="center" wrapText="1" indent="2"/>
    </xf>
    <xf numFmtId="176" fontId="23" fillId="0" borderId="14" xfId="0" applyNumberFormat="1" applyFont="1" applyFill="1" applyBorder="1" applyAlignment="1">
      <alignment horizontal="right" vertical="center" wrapText="1"/>
    </xf>
    <xf numFmtId="177" fontId="23" fillId="0" borderId="14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wrapText="1"/>
    </xf>
    <xf numFmtId="3" fontId="23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right" vertical="top" wrapText="1"/>
    </xf>
    <xf numFmtId="0" fontId="23" fillId="0" borderId="21" xfId="0" applyFont="1" applyFill="1" applyBorder="1" applyAlignment="1">
      <alignment horizontal="right" vertical="top" wrapText="1"/>
    </xf>
    <xf numFmtId="49" fontId="23" fillId="0" borderId="22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wrapText="1"/>
    </xf>
    <xf numFmtId="0" fontId="23" fillId="0" borderId="24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distributed" vertical="center" wrapText="1" indent="1"/>
    </xf>
    <xf numFmtId="0" fontId="23" fillId="0" borderId="25" xfId="0" applyFont="1" applyFill="1" applyBorder="1" applyAlignment="1">
      <alignment horizontal="distributed" vertical="center" wrapText="1" indent="1"/>
    </xf>
    <xf numFmtId="0" fontId="23" fillId="0" borderId="26" xfId="0" applyFont="1" applyFill="1" applyBorder="1" applyAlignment="1">
      <alignment horizontal="distributed" vertical="center" wrapText="1" indent="1"/>
    </xf>
    <xf numFmtId="0" fontId="23" fillId="0" borderId="27" xfId="0" applyFont="1" applyFill="1" applyBorder="1" applyAlignment="1">
      <alignment horizontal="distributed" vertical="center" wrapText="1" indent="1"/>
    </xf>
    <xf numFmtId="0" fontId="23" fillId="0" borderId="28" xfId="0" applyFont="1" applyFill="1" applyBorder="1" applyAlignment="1">
      <alignment horizontal="distributed" vertical="center" wrapText="1" indent="1"/>
    </xf>
    <xf numFmtId="0" fontId="23" fillId="0" borderId="18" xfId="0" applyFont="1" applyFill="1" applyBorder="1" applyAlignment="1">
      <alignment horizontal="distributed" vertical="center" wrapText="1" indent="1"/>
    </xf>
    <xf numFmtId="0" fontId="23" fillId="0" borderId="29" xfId="0" applyFont="1" applyFill="1" applyBorder="1" applyAlignment="1">
      <alignment horizontal="distributed" vertical="center" wrapText="1" indent="1"/>
    </xf>
    <xf numFmtId="0" fontId="23" fillId="0" borderId="30" xfId="0" applyFont="1" applyFill="1" applyBorder="1" applyAlignment="1">
      <alignment horizontal="distributed" vertical="center" wrapText="1" indent="1"/>
    </xf>
    <xf numFmtId="0" fontId="23" fillId="0" borderId="31" xfId="0" applyFont="1" applyFill="1" applyBorder="1" applyAlignment="1">
      <alignment horizontal="distributed" vertical="center" wrapText="1" indent="1"/>
    </xf>
    <xf numFmtId="0" fontId="23" fillId="0" borderId="11" xfId="0" applyFont="1" applyFill="1" applyBorder="1" applyAlignment="1">
      <alignment horizontal="distributed" vertical="center" indent="1"/>
    </xf>
    <xf numFmtId="0" fontId="23" fillId="0" borderId="25" xfId="0" applyFont="1" applyFill="1" applyBorder="1" applyAlignment="1">
      <alignment horizontal="distributed" vertical="center" indent="1"/>
    </xf>
    <xf numFmtId="0" fontId="23" fillId="0" borderId="32" xfId="0" applyFont="1" applyFill="1" applyBorder="1" applyAlignment="1">
      <alignment horizontal="distributed" vertical="center" wrapText="1" indent="1"/>
    </xf>
    <xf numFmtId="0" fontId="23" fillId="0" borderId="33" xfId="0" applyFont="1" applyFill="1" applyBorder="1" applyAlignment="1">
      <alignment horizontal="distributed" vertical="center" wrapText="1" indent="1"/>
    </xf>
    <xf numFmtId="0" fontId="23" fillId="0" borderId="34" xfId="0" applyFont="1" applyFill="1" applyBorder="1" applyAlignment="1">
      <alignment horizontal="distributed" vertical="center" wrapText="1" indent="1"/>
    </xf>
    <xf numFmtId="0" fontId="23" fillId="0" borderId="35" xfId="0" applyFont="1" applyFill="1" applyBorder="1" applyAlignment="1">
      <alignment horizontal="distributed" vertical="center" wrapText="1" indent="1"/>
    </xf>
    <xf numFmtId="0" fontId="23" fillId="0" borderId="36" xfId="0" applyFont="1" applyFill="1" applyBorder="1" applyAlignment="1">
      <alignment horizontal="distributed" vertical="center" wrapText="1" indent="1"/>
    </xf>
    <xf numFmtId="0" fontId="23" fillId="0" borderId="37" xfId="0" applyFont="1" applyFill="1" applyBorder="1" applyAlignment="1">
      <alignment horizontal="distributed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tabSelected="1" showOutlineSymbols="0" view="pageBreakPreview" zoomScaleSheetLayoutView="100" zoomScalePageLayoutView="0" workbookViewId="0" topLeftCell="C1">
      <selection activeCell="L11" sqref="L11"/>
    </sheetView>
  </sheetViews>
  <sheetFormatPr defaultColWidth="9.00390625" defaultRowHeight="13.5"/>
  <cols>
    <col min="1" max="2" width="3.125" style="1" customWidth="1"/>
    <col min="3" max="3" width="22.125" style="1" customWidth="1"/>
    <col min="4" max="5" width="0.875" style="1" customWidth="1"/>
    <col min="6" max="6" width="13.125" style="1" customWidth="1"/>
    <col min="7" max="7" width="12.625" style="1" customWidth="1"/>
    <col min="8" max="8" width="13.125" style="1" customWidth="1"/>
    <col min="9" max="9" width="12.375" style="1" customWidth="1"/>
    <col min="10" max="10" width="13.125" style="1" customWidth="1"/>
    <col min="11" max="11" width="12.625" style="1" customWidth="1"/>
    <col min="12" max="12" width="13.125" style="1" customWidth="1"/>
    <col min="13" max="13" width="12.625" style="1" customWidth="1"/>
    <col min="14" max="14" width="13.125" style="1" customWidth="1"/>
    <col min="15" max="15" width="12.625" style="1" customWidth="1"/>
    <col min="16" max="16" width="9.00390625" style="1" bestFit="1" customWidth="1"/>
    <col min="17" max="16384" width="9.00390625" style="1" customWidth="1"/>
  </cols>
  <sheetData>
    <row r="1" spans="1:5" s="2" customFormat="1" ht="21" customHeight="1">
      <c r="A1" s="3" t="s">
        <v>2</v>
      </c>
      <c r="B1" s="3"/>
      <c r="C1" s="3"/>
      <c r="D1" s="3"/>
      <c r="E1" s="3"/>
    </row>
    <row r="2" spans="13:15" ht="15" customHeight="1">
      <c r="M2" s="4"/>
      <c r="O2" s="4" t="s">
        <v>3</v>
      </c>
    </row>
    <row r="3" spans="1:15" ht="21" customHeight="1">
      <c r="A3" s="28" t="s">
        <v>1</v>
      </c>
      <c r="B3" s="28"/>
      <c r="C3" s="28"/>
      <c r="D3" s="28"/>
      <c r="E3" s="29"/>
      <c r="F3" s="24" t="s">
        <v>8</v>
      </c>
      <c r="G3" s="30"/>
      <c r="H3" s="24" t="s">
        <v>9</v>
      </c>
      <c r="I3" s="30"/>
      <c r="J3" s="31" t="s">
        <v>0</v>
      </c>
      <c r="K3" s="32"/>
      <c r="L3" s="24" t="s">
        <v>6</v>
      </c>
      <c r="M3" s="25"/>
      <c r="N3" s="24" t="s">
        <v>5</v>
      </c>
      <c r="O3" s="25"/>
    </row>
    <row r="4" spans="1:15" ht="9.75" customHeight="1">
      <c r="A4" s="5"/>
      <c r="B4" s="5"/>
      <c r="C4" s="6"/>
      <c r="D4" s="6"/>
      <c r="E4" s="7"/>
      <c r="F4" s="26" t="s">
        <v>11</v>
      </c>
      <c r="G4" s="26" t="s">
        <v>12</v>
      </c>
      <c r="H4" s="26" t="s">
        <v>11</v>
      </c>
      <c r="I4" s="26" t="s">
        <v>12</v>
      </c>
      <c r="J4" s="26" t="s">
        <v>11</v>
      </c>
      <c r="K4" s="26" t="s">
        <v>12</v>
      </c>
      <c r="L4" s="26" t="s">
        <v>11</v>
      </c>
      <c r="M4" s="26" t="s">
        <v>12</v>
      </c>
      <c r="N4" s="26" t="s">
        <v>11</v>
      </c>
      <c r="O4" s="26" t="s">
        <v>12</v>
      </c>
    </row>
    <row r="5" spans="1:15" ht="21" customHeight="1">
      <c r="A5" s="33" t="s">
        <v>7</v>
      </c>
      <c r="B5" s="33"/>
      <c r="C5" s="33"/>
      <c r="D5" s="33"/>
      <c r="E5" s="34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34.5" customHeight="1">
      <c r="A6" s="35" t="s">
        <v>13</v>
      </c>
      <c r="B6" s="35"/>
      <c r="C6" s="35"/>
      <c r="D6" s="35"/>
      <c r="E6" s="36"/>
      <c r="F6" s="8">
        <v>12174270</v>
      </c>
      <c r="G6" s="9">
        <v>100</v>
      </c>
      <c r="H6" s="8">
        <f>SUM(H7,H14)</f>
        <v>12313689</v>
      </c>
      <c r="I6" s="9">
        <v>100</v>
      </c>
      <c r="J6" s="8">
        <f>SUM(J7,J14)</f>
        <v>12304889</v>
      </c>
      <c r="K6" s="9">
        <v>100</v>
      </c>
      <c r="L6" s="8">
        <f>SUM(L7,L14)</f>
        <v>12459850</v>
      </c>
      <c r="M6" s="9">
        <v>100</v>
      </c>
      <c r="N6" s="8">
        <f>SUM(N7,N14)</f>
        <v>12535786</v>
      </c>
      <c r="O6" s="9">
        <v>100</v>
      </c>
    </row>
    <row r="7" spans="1:15" ht="34.5" customHeight="1">
      <c r="A7" s="10"/>
      <c r="B7" s="40" t="s">
        <v>14</v>
      </c>
      <c r="C7" s="44"/>
      <c r="D7" s="44"/>
      <c r="E7" s="45"/>
      <c r="F7" s="11">
        <v>11141562</v>
      </c>
      <c r="G7" s="12">
        <v>91.51729015374228</v>
      </c>
      <c r="H7" s="11">
        <v>11263911</v>
      </c>
      <c r="I7" s="12">
        <f aca="true" t="shared" si="0" ref="I7:I12">H7/$L$6*100</f>
        <v>90.4016581259004</v>
      </c>
      <c r="J7" s="11">
        <v>11244778</v>
      </c>
      <c r="K7" s="12">
        <f aca="true" t="shared" si="1" ref="K7:K12">J7/$N$6*100</f>
        <v>89.70141959985597</v>
      </c>
      <c r="L7" s="11">
        <v>11400585</v>
      </c>
      <c r="M7" s="12">
        <f aca="true" t="shared" si="2" ref="M7:M12">L7/$N$6*100</f>
        <v>90.94431733279428</v>
      </c>
      <c r="N7" s="11">
        <v>11459685</v>
      </c>
      <c r="O7" s="12">
        <f aca="true" t="shared" si="3" ref="O7:O12">N7/$N$6*100</f>
        <v>91.41576762717551</v>
      </c>
    </row>
    <row r="8" spans="1:15" ht="34.5" customHeight="1">
      <c r="A8" s="13"/>
      <c r="B8" s="14"/>
      <c r="C8" s="46" t="s">
        <v>15</v>
      </c>
      <c r="D8" s="47"/>
      <c r="E8" s="48"/>
      <c r="F8" s="11">
        <v>5291732</v>
      </c>
      <c r="G8" s="12">
        <v>43.466524070847775</v>
      </c>
      <c r="H8" s="11">
        <v>5400584</v>
      </c>
      <c r="I8" s="12">
        <f t="shared" si="0"/>
        <v>43.34389258297652</v>
      </c>
      <c r="J8" s="11">
        <v>5407012</v>
      </c>
      <c r="K8" s="12">
        <f t="shared" si="1"/>
        <v>43.13261250630794</v>
      </c>
      <c r="L8" s="11">
        <v>5484654</v>
      </c>
      <c r="M8" s="12">
        <f t="shared" si="2"/>
        <v>43.75197534482481</v>
      </c>
      <c r="N8" s="11">
        <v>5475394</v>
      </c>
      <c r="O8" s="12">
        <f t="shared" si="3"/>
        <v>43.67810682154274</v>
      </c>
    </row>
    <row r="9" spans="1:15" ht="34.5" customHeight="1">
      <c r="A9" s="13"/>
      <c r="B9" s="14"/>
      <c r="C9" s="49" t="s">
        <v>4</v>
      </c>
      <c r="D9" s="50"/>
      <c r="E9" s="51"/>
      <c r="F9" s="11">
        <v>641991</v>
      </c>
      <c r="G9" s="12">
        <v>5.273342878053469</v>
      </c>
      <c r="H9" s="11">
        <v>567970</v>
      </c>
      <c r="I9" s="12">
        <f t="shared" si="0"/>
        <v>4.5584015858938915</v>
      </c>
      <c r="J9" s="11">
        <v>516055</v>
      </c>
      <c r="K9" s="12">
        <f t="shared" si="1"/>
        <v>4.116654512130313</v>
      </c>
      <c r="L9" s="11">
        <v>598746</v>
      </c>
      <c r="M9" s="12">
        <f t="shared" si="2"/>
        <v>4.77629404330929</v>
      </c>
      <c r="N9" s="11">
        <v>580846</v>
      </c>
      <c r="O9" s="12">
        <f t="shared" si="3"/>
        <v>4.633502837396873</v>
      </c>
    </row>
    <row r="10" spans="1:15" ht="34.5" customHeight="1">
      <c r="A10" s="13"/>
      <c r="B10" s="14"/>
      <c r="C10" s="49" t="s">
        <v>16</v>
      </c>
      <c r="D10" s="50"/>
      <c r="E10" s="51"/>
      <c r="F10" s="11">
        <v>4612886</v>
      </c>
      <c r="G10" s="12">
        <v>37.89045256923002</v>
      </c>
      <c r="H10" s="11">
        <v>4701674</v>
      </c>
      <c r="I10" s="12">
        <f t="shared" si="0"/>
        <v>37.73459552081285</v>
      </c>
      <c r="J10" s="11">
        <v>4748027</v>
      </c>
      <c r="K10" s="12">
        <f t="shared" si="1"/>
        <v>37.87578218071049</v>
      </c>
      <c r="L10" s="11">
        <v>4747406</v>
      </c>
      <c r="M10" s="12">
        <f t="shared" si="2"/>
        <v>37.87082836289643</v>
      </c>
      <c r="N10" s="11">
        <v>4816218</v>
      </c>
      <c r="O10" s="12">
        <f t="shared" si="3"/>
        <v>38.419752857938064</v>
      </c>
    </row>
    <row r="11" spans="1:15" ht="34.5" customHeight="1">
      <c r="A11" s="13"/>
      <c r="B11" s="14"/>
      <c r="C11" s="49" t="s">
        <v>10</v>
      </c>
      <c r="D11" s="50"/>
      <c r="E11" s="51"/>
      <c r="F11" s="11">
        <v>112102</v>
      </c>
      <c r="G11" s="12">
        <v>0.9208108576530667</v>
      </c>
      <c r="H11" s="11">
        <v>124884</v>
      </c>
      <c r="I11" s="12">
        <f t="shared" si="0"/>
        <v>1.0022913598478311</v>
      </c>
      <c r="J11" s="11">
        <v>131351</v>
      </c>
      <c r="K11" s="12">
        <f t="shared" si="1"/>
        <v>1.0478082507151925</v>
      </c>
      <c r="L11" s="11">
        <v>138879</v>
      </c>
      <c r="M11" s="12">
        <f t="shared" si="2"/>
        <v>1.1078603288218227</v>
      </c>
      <c r="N11" s="11">
        <v>146073</v>
      </c>
      <c r="O11" s="12">
        <f t="shared" si="3"/>
        <v>1.1652480347063998</v>
      </c>
    </row>
    <row r="12" spans="1:15" ht="34.5" customHeight="1">
      <c r="A12" s="13"/>
      <c r="B12" s="14"/>
      <c r="C12" s="49" t="s">
        <v>17</v>
      </c>
      <c r="D12" s="50"/>
      <c r="E12" s="51"/>
      <c r="F12" s="11">
        <v>482851</v>
      </c>
      <c r="G12" s="12">
        <v>3.966159777957939</v>
      </c>
      <c r="H12" s="11">
        <v>468799</v>
      </c>
      <c r="I12" s="12">
        <f t="shared" si="0"/>
        <v>3.762477076369298</v>
      </c>
      <c r="J12" s="11">
        <v>442333</v>
      </c>
      <c r="K12" s="12">
        <f t="shared" si="1"/>
        <v>3.5285621499920308</v>
      </c>
      <c r="L12" s="11">
        <v>430900</v>
      </c>
      <c r="M12" s="12">
        <f t="shared" si="2"/>
        <v>3.437359252941938</v>
      </c>
      <c r="N12" s="11">
        <v>441154</v>
      </c>
      <c r="O12" s="12">
        <f t="shared" si="3"/>
        <v>3.5191570755914308</v>
      </c>
    </row>
    <row r="13" spans="1:15" ht="34.5" customHeight="1">
      <c r="A13" s="13"/>
      <c r="B13" s="15"/>
      <c r="C13" s="37" t="s">
        <v>18</v>
      </c>
      <c r="D13" s="38"/>
      <c r="E13" s="39"/>
      <c r="F13" s="11" t="s">
        <v>19</v>
      </c>
      <c r="G13" s="11" t="s">
        <v>19</v>
      </c>
      <c r="H13" s="11" t="s">
        <v>20</v>
      </c>
      <c r="I13" s="12" t="s">
        <v>20</v>
      </c>
      <c r="J13" s="11" t="s">
        <v>20</v>
      </c>
      <c r="K13" s="12" t="s">
        <v>20</v>
      </c>
      <c r="L13" s="11" t="s">
        <v>20</v>
      </c>
      <c r="M13" s="12" t="s">
        <v>20</v>
      </c>
      <c r="N13" s="11" t="s">
        <v>20</v>
      </c>
      <c r="O13" s="12" t="s">
        <v>20</v>
      </c>
    </row>
    <row r="14" spans="1:15" ht="34.5" customHeight="1">
      <c r="A14" s="10"/>
      <c r="B14" s="40" t="s">
        <v>21</v>
      </c>
      <c r="C14" s="35"/>
      <c r="D14" s="35"/>
      <c r="E14" s="36"/>
      <c r="F14" s="11">
        <v>1032708</v>
      </c>
      <c r="G14" s="12">
        <v>8.482709846257722</v>
      </c>
      <c r="H14" s="11">
        <f>H15</f>
        <v>1049778</v>
      </c>
      <c r="I14" s="12">
        <f>H14/$L$6*100</f>
        <v>8.42528601869204</v>
      </c>
      <c r="J14" s="11">
        <f>J15</f>
        <v>1060111</v>
      </c>
      <c r="K14" s="12">
        <f>J14/$N$6*100</f>
        <v>8.45667754698429</v>
      </c>
      <c r="L14" s="11">
        <f>L15</f>
        <v>1059265</v>
      </c>
      <c r="M14" s="12">
        <f>L14/$N$6*100</f>
        <v>8.4499288676434</v>
      </c>
      <c r="N14" s="11">
        <v>1076101</v>
      </c>
      <c r="O14" s="12">
        <f>N14/$N$6*100</f>
        <v>8.584232372824488</v>
      </c>
    </row>
    <row r="15" spans="1:15" ht="34.5" customHeight="1">
      <c r="A15" s="16"/>
      <c r="B15" s="17"/>
      <c r="C15" s="41" t="s">
        <v>22</v>
      </c>
      <c r="D15" s="42"/>
      <c r="E15" s="43"/>
      <c r="F15" s="18">
        <v>1032708</v>
      </c>
      <c r="G15" s="19">
        <v>8.482709846257722</v>
      </c>
      <c r="H15" s="18">
        <v>1049778</v>
      </c>
      <c r="I15" s="19">
        <f>H15/$L$6*100</f>
        <v>8.42528601869204</v>
      </c>
      <c r="J15" s="18">
        <v>1060111</v>
      </c>
      <c r="K15" s="19">
        <f>J15/$N$6*100</f>
        <v>8.45667754698429</v>
      </c>
      <c r="L15" s="18">
        <v>1059265</v>
      </c>
      <c r="M15" s="19">
        <f>L15/$N$6*100</f>
        <v>8.4499288676434</v>
      </c>
      <c r="N15" s="18">
        <v>1076101</v>
      </c>
      <c r="O15" s="19">
        <f>N15/$N$6*100</f>
        <v>8.584232372824488</v>
      </c>
    </row>
    <row r="16" spans="1:11" ht="15.75" customHeight="1">
      <c r="A16" s="20" t="s">
        <v>23</v>
      </c>
      <c r="B16" s="20"/>
      <c r="C16" s="20"/>
      <c r="D16" s="20"/>
      <c r="E16" s="20"/>
      <c r="F16" s="21"/>
      <c r="G16" s="21"/>
      <c r="I16" s="22"/>
      <c r="K16" s="23"/>
    </row>
    <row r="17" spans="9:11" ht="13.5">
      <c r="I17" s="5"/>
      <c r="J17" s="5"/>
      <c r="K17" s="5"/>
    </row>
  </sheetData>
  <sheetProtection/>
  <mergeCells count="27">
    <mergeCell ref="C13:E13"/>
    <mergeCell ref="B14:E14"/>
    <mergeCell ref="C15:E15"/>
    <mergeCell ref="B7:E7"/>
    <mergeCell ref="C8:E8"/>
    <mergeCell ref="C9:E9"/>
    <mergeCell ref="C10:E10"/>
    <mergeCell ref="C11:E11"/>
    <mergeCell ref="C12:E12"/>
    <mergeCell ref="N4:N5"/>
    <mergeCell ref="O4:O5"/>
    <mergeCell ref="A5:E5"/>
    <mergeCell ref="A6:E6"/>
    <mergeCell ref="F4:F5"/>
    <mergeCell ref="G4:G5"/>
    <mergeCell ref="H4:H5"/>
    <mergeCell ref="I4:I5"/>
    <mergeCell ref="L3:M3"/>
    <mergeCell ref="N3:O3"/>
    <mergeCell ref="J4:J5"/>
    <mergeCell ref="K4:K5"/>
    <mergeCell ref="A3:E3"/>
    <mergeCell ref="F3:G3"/>
    <mergeCell ref="H3:I3"/>
    <mergeCell ref="J3:K3"/>
    <mergeCell ref="L4:L5"/>
    <mergeCell ref="M4:M5"/>
  </mergeCells>
  <printOptions horizontalCentered="1"/>
  <pageMargins left="0.45" right="0.16" top="0.57" bottom="0" header="0.31496062992125984" footer="0.31496062992125984"/>
  <pageSetup fitToHeight="1" fitToWidth="1" horizontalDpi="600" verticalDpi="600" orientation="landscape" paperSize="9" scale="81" r:id="rId1"/>
  <headerFooter alignWithMargins="0">
    <oddFooter>&amp;C
</oddFooter>
    <evenHeader>&amp;R&amp;"ＭＳ Ｐ明朝,標準"
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2021-03-18T04:15:15Z</cp:lastPrinted>
  <dcterms:created xsi:type="dcterms:W3CDTF">2006-02-24T04:39:18Z</dcterms:created>
  <dcterms:modified xsi:type="dcterms:W3CDTF">2021-03-18T04:15:19Z</dcterms:modified>
  <cp:category/>
  <cp:version/>
  <cp:contentType/>
  <cp:contentStatus/>
</cp:coreProperties>
</file>