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95" windowHeight="11820" activeTab="0"/>
  </bookViews>
  <sheets>
    <sheet name="0301" sheetId="1" r:id="rId1"/>
  </sheets>
  <definedNames>
    <definedName name="_xlnm.Print_Area" localSheetId="0">'0301'!$A$1:$M$26</definedName>
  </definedNames>
  <calcPr fullCalcOnLoad="1"/>
</workbook>
</file>

<file path=xl/sharedStrings.xml><?xml version="1.0" encoding="utf-8"?>
<sst xmlns="http://schemas.openxmlformats.org/spreadsheetml/2006/main" count="62" uniqueCount="59">
  <si>
    <t>3－1　世帯数及び人口の推移</t>
  </si>
  <si>
    <t>(各年10月1日現在)</t>
  </si>
  <si>
    <t>回数</t>
  </si>
  <si>
    <t>年別</t>
  </si>
  <si>
    <t>世帯数</t>
  </si>
  <si>
    <t>人        口</t>
  </si>
  <si>
    <t>対    前    回</t>
  </si>
  <si>
    <t>１世帯
当たり
人　口</t>
  </si>
  <si>
    <t>人口密度
１　k㎡
当 た り</t>
  </si>
  <si>
    <t>総数</t>
  </si>
  <si>
    <t>男</t>
  </si>
  <si>
    <t>女</t>
  </si>
  <si>
    <t>増加人口</t>
  </si>
  <si>
    <t>増加率(%)</t>
  </si>
  <si>
    <t>1回</t>
  </si>
  <si>
    <t>大正</t>
  </si>
  <si>
    <t>9年</t>
  </si>
  <si>
    <t>・・・</t>
  </si>
  <si>
    <t>－</t>
  </si>
  <si>
    <t>2回</t>
  </si>
  <si>
    <t>14年</t>
  </si>
  <si>
    <t>3回</t>
  </si>
  <si>
    <t>昭和</t>
  </si>
  <si>
    <t>5年</t>
  </si>
  <si>
    <t>4回</t>
  </si>
  <si>
    <t>10年</t>
  </si>
  <si>
    <t>5回</t>
  </si>
  <si>
    <t>15年</t>
  </si>
  <si>
    <t>6回</t>
  </si>
  <si>
    <t>22年</t>
  </si>
  <si>
    <t>7回</t>
  </si>
  <si>
    <t>25年</t>
  </si>
  <si>
    <t>8回</t>
  </si>
  <si>
    <t>30年</t>
  </si>
  <si>
    <t>9回</t>
  </si>
  <si>
    <t>35年</t>
  </si>
  <si>
    <t>10回</t>
  </si>
  <si>
    <t>40年</t>
  </si>
  <si>
    <t>11回</t>
  </si>
  <si>
    <t>45年</t>
  </si>
  <si>
    <t>12回</t>
  </si>
  <si>
    <t>50年</t>
  </si>
  <si>
    <t>13回</t>
  </si>
  <si>
    <t>55年</t>
  </si>
  <si>
    <t>14回</t>
  </si>
  <si>
    <t>60年</t>
  </si>
  <si>
    <t>15回</t>
  </si>
  <si>
    <t>平成</t>
  </si>
  <si>
    <t>2年</t>
  </si>
  <si>
    <t>16回</t>
  </si>
  <si>
    <t>7年</t>
  </si>
  <si>
    <t>17回</t>
  </si>
  <si>
    <t>12年</t>
  </si>
  <si>
    <t>18回</t>
  </si>
  <si>
    <t>17年</t>
  </si>
  <si>
    <t>19回</t>
  </si>
  <si>
    <t>資料：総務課「国勢調査」</t>
  </si>
  <si>
    <t>20回</t>
  </si>
  <si>
    <t>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</si>
</sst>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left" vertical="center" inden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5.25390625" style="43" customWidth="1"/>
    <col min="2" max="2" width="0.875" style="43" customWidth="1"/>
    <col min="3" max="3" width="4.375" style="43" customWidth="1"/>
    <col min="4" max="4" width="3.50390625" style="43" customWidth="1"/>
    <col min="5" max="5" width="0.875" style="43" customWidth="1"/>
    <col min="6" max="6" width="10.50390625" style="43" customWidth="1"/>
    <col min="7" max="7" width="8.625" style="43" customWidth="1"/>
    <col min="8" max="13" width="8.75390625" style="43" customWidth="1"/>
    <col min="14" max="16384" width="9.00390625" style="43" customWidth="1"/>
  </cols>
  <sheetData>
    <row r="1" spans="1:2" s="2" customFormat="1" ht="21" customHeight="1">
      <c r="A1" s="1" t="s">
        <v>0</v>
      </c>
      <c r="B1" s="1"/>
    </row>
    <row r="2" s="2" customFormat="1" ht="15" customHeight="1" thickBot="1">
      <c r="M2" s="3" t="s">
        <v>1</v>
      </c>
    </row>
    <row r="3" spans="1:13" s="2" customFormat="1" ht="15" customHeight="1">
      <c r="A3" s="4" t="s">
        <v>2</v>
      </c>
      <c r="B3" s="5"/>
      <c r="C3" s="6" t="s">
        <v>3</v>
      </c>
      <c r="D3" s="4"/>
      <c r="E3" s="5"/>
      <c r="F3" s="7" t="s">
        <v>4</v>
      </c>
      <c r="G3" s="6" t="s">
        <v>5</v>
      </c>
      <c r="H3" s="4"/>
      <c r="I3" s="5"/>
      <c r="J3" s="6" t="s">
        <v>6</v>
      </c>
      <c r="K3" s="5"/>
      <c r="L3" s="8" t="s">
        <v>7</v>
      </c>
      <c r="M3" s="9" t="s">
        <v>8</v>
      </c>
    </row>
    <row r="4" spans="1:13" s="2" customFormat="1" ht="15" customHeight="1">
      <c r="A4" s="10"/>
      <c r="B4" s="11"/>
      <c r="C4" s="12"/>
      <c r="D4" s="10"/>
      <c r="E4" s="11"/>
      <c r="F4" s="13"/>
      <c r="G4" s="14"/>
      <c r="H4" s="15"/>
      <c r="I4" s="16"/>
      <c r="J4" s="14"/>
      <c r="K4" s="16"/>
      <c r="L4" s="17"/>
      <c r="M4" s="18"/>
    </row>
    <row r="5" spans="1:13" s="2" customFormat="1" ht="15" customHeight="1">
      <c r="A5" s="15"/>
      <c r="B5" s="16"/>
      <c r="C5" s="14"/>
      <c r="D5" s="15"/>
      <c r="E5" s="16"/>
      <c r="F5" s="19"/>
      <c r="G5" s="20" t="s">
        <v>9</v>
      </c>
      <c r="H5" s="21" t="s">
        <v>10</v>
      </c>
      <c r="I5" s="21" t="s">
        <v>11</v>
      </c>
      <c r="J5" s="22" t="s">
        <v>12</v>
      </c>
      <c r="K5" s="23" t="s">
        <v>13</v>
      </c>
      <c r="L5" s="24"/>
      <c r="M5" s="25"/>
    </row>
    <row r="6" spans="1:13" s="2" customFormat="1" ht="18.75" customHeight="1">
      <c r="A6" s="26" t="s">
        <v>14</v>
      </c>
      <c r="B6" s="26"/>
      <c r="C6" s="27" t="s">
        <v>15</v>
      </c>
      <c r="D6" s="28" t="s">
        <v>16</v>
      </c>
      <c r="E6" s="29"/>
      <c r="F6" s="30" t="s">
        <v>17</v>
      </c>
      <c r="G6" s="26">
        <f aca="true" t="shared" si="0" ref="G6:G23">SUM(H6:I6)</f>
        <v>5455</v>
      </c>
      <c r="H6" s="26">
        <v>2777</v>
      </c>
      <c r="I6" s="26">
        <v>2678</v>
      </c>
      <c r="J6" s="26" t="s">
        <v>18</v>
      </c>
      <c r="K6" s="31" t="s">
        <v>18</v>
      </c>
      <c r="L6" s="31" t="s">
        <v>17</v>
      </c>
      <c r="M6" s="31">
        <v>258.7</v>
      </c>
    </row>
    <row r="7" spans="1:13" s="2" customFormat="1" ht="18.75" customHeight="1">
      <c r="A7" s="26" t="s">
        <v>19</v>
      </c>
      <c r="B7" s="26"/>
      <c r="C7" s="32"/>
      <c r="D7" s="33" t="s">
        <v>20</v>
      </c>
      <c r="E7" s="34"/>
      <c r="F7" s="30">
        <v>1126</v>
      </c>
      <c r="G7" s="26">
        <f t="shared" si="0"/>
        <v>5445</v>
      </c>
      <c r="H7" s="26">
        <v>2732</v>
      </c>
      <c r="I7" s="26">
        <v>2713</v>
      </c>
      <c r="J7" s="26">
        <f>G7-G6</f>
        <v>-10</v>
      </c>
      <c r="K7" s="31">
        <f aca="true" t="shared" si="1" ref="K7:K23">J7/G6*100</f>
        <v>-0.18331805682859761</v>
      </c>
      <c r="L7" s="31">
        <f aca="true" t="shared" si="2" ref="L7:L23">G7/F7</f>
        <v>4.835701598579041</v>
      </c>
      <c r="M7" s="31">
        <v>258.2</v>
      </c>
    </row>
    <row r="8" spans="1:13" s="2" customFormat="1" ht="18.75" customHeight="1">
      <c r="A8" s="26" t="s">
        <v>21</v>
      </c>
      <c r="B8" s="26"/>
      <c r="C8" s="32" t="s">
        <v>22</v>
      </c>
      <c r="D8" s="33" t="s">
        <v>23</v>
      </c>
      <c r="E8" s="34"/>
      <c r="F8" s="30">
        <v>1139</v>
      </c>
      <c r="G8" s="26">
        <f t="shared" si="0"/>
        <v>5575</v>
      </c>
      <c r="H8" s="26">
        <v>2814</v>
      </c>
      <c r="I8" s="26">
        <v>2761</v>
      </c>
      <c r="J8" s="26">
        <f aca="true" t="shared" si="3" ref="J8:J14">G8-G7</f>
        <v>130</v>
      </c>
      <c r="K8" s="31">
        <f t="shared" si="1"/>
        <v>2.3875114784205693</v>
      </c>
      <c r="L8" s="31">
        <f t="shared" si="2"/>
        <v>4.894644424934153</v>
      </c>
      <c r="M8" s="31">
        <v>264.3</v>
      </c>
    </row>
    <row r="9" spans="1:13" s="2" customFormat="1" ht="18.75" customHeight="1">
      <c r="A9" s="26" t="s">
        <v>24</v>
      </c>
      <c r="B9" s="26"/>
      <c r="C9" s="32"/>
      <c r="D9" s="33" t="s">
        <v>25</v>
      </c>
      <c r="E9" s="34"/>
      <c r="F9" s="30">
        <v>1449</v>
      </c>
      <c r="G9" s="26">
        <f t="shared" si="0"/>
        <v>7020</v>
      </c>
      <c r="H9" s="26">
        <v>3647</v>
      </c>
      <c r="I9" s="26">
        <v>3373</v>
      </c>
      <c r="J9" s="26">
        <f t="shared" si="3"/>
        <v>1445</v>
      </c>
      <c r="K9" s="31">
        <f t="shared" si="1"/>
        <v>25.91928251121076</v>
      </c>
      <c r="L9" s="31">
        <f t="shared" si="2"/>
        <v>4.84472049689441</v>
      </c>
      <c r="M9" s="31">
        <v>332.9</v>
      </c>
    </row>
    <row r="10" spans="1:13" s="2" customFormat="1" ht="18.75" customHeight="1">
      <c r="A10" s="26" t="s">
        <v>26</v>
      </c>
      <c r="B10" s="26"/>
      <c r="C10" s="32"/>
      <c r="D10" s="33" t="s">
        <v>27</v>
      </c>
      <c r="E10" s="34"/>
      <c r="F10" s="30">
        <v>1675</v>
      </c>
      <c r="G10" s="26">
        <f t="shared" si="0"/>
        <v>8082</v>
      </c>
      <c r="H10" s="26">
        <v>4137</v>
      </c>
      <c r="I10" s="26">
        <v>3945</v>
      </c>
      <c r="J10" s="26">
        <f t="shared" si="3"/>
        <v>1062</v>
      </c>
      <c r="K10" s="31">
        <f t="shared" si="1"/>
        <v>15.128205128205128</v>
      </c>
      <c r="L10" s="31">
        <f t="shared" si="2"/>
        <v>4.825074626865671</v>
      </c>
      <c r="M10" s="31">
        <v>383.2</v>
      </c>
    </row>
    <row r="11" spans="1:13" s="2" customFormat="1" ht="18.75" customHeight="1">
      <c r="A11" s="26" t="s">
        <v>28</v>
      </c>
      <c r="B11" s="26"/>
      <c r="C11" s="32"/>
      <c r="D11" s="33" t="s">
        <v>29</v>
      </c>
      <c r="E11" s="34"/>
      <c r="F11" s="30">
        <v>2294</v>
      </c>
      <c r="G11" s="26">
        <f t="shared" si="0"/>
        <v>10898</v>
      </c>
      <c r="H11" s="26">
        <v>5369</v>
      </c>
      <c r="I11" s="26">
        <v>5529</v>
      </c>
      <c r="J11" s="26">
        <f t="shared" si="3"/>
        <v>2816</v>
      </c>
      <c r="K11" s="31">
        <f t="shared" si="1"/>
        <v>34.84286067804999</v>
      </c>
      <c r="L11" s="31">
        <f t="shared" si="2"/>
        <v>4.750653879686138</v>
      </c>
      <c r="M11" s="31">
        <v>516.7</v>
      </c>
    </row>
    <row r="12" spans="1:13" s="2" customFormat="1" ht="18.75" customHeight="1">
      <c r="A12" s="26" t="s">
        <v>30</v>
      </c>
      <c r="B12" s="26"/>
      <c r="C12" s="32"/>
      <c r="D12" s="33" t="s">
        <v>31</v>
      </c>
      <c r="E12" s="34"/>
      <c r="F12" s="30">
        <v>2423</v>
      </c>
      <c r="G12" s="26">
        <f t="shared" si="0"/>
        <v>12040</v>
      </c>
      <c r="H12" s="26">
        <v>5928</v>
      </c>
      <c r="I12" s="26">
        <v>6112</v>
      </c>
      <c r="J12" s="26">
        <f t="shared" si="3"/>
        <v>1142</v>
      </c>
      <c r="K12" s="31">
        <f t="shared" si="1"/>
        <v>10.478986970086254</v>
      </c>
      <c r="L12" s="31">
        <f t="shared" si="2"/>
        <v>4.969046636401155</v>
      </c>
      <c r="M12" s="31">
        <v>570.9</v>
      </c>
    </row>
    <row r="13" spans="1:13" s="2" customFormat="1" ht="18.75" customHeight="1">
      <c r="A13" s="26" t="s">
        <v>32</v>
      </c>
      <c r="B13" s="26"/>
      <c r="C13" s="32"/>
      <c r="D13" s="33" t="s">
        <v>33</v>
      </c>
      <c r="E13" s="34"/>
      <c r="F13" s="30">
        <v>2739</v>
      </c>
      <c r="G13" s="26">
        <f t="shared" si="0"/>
        <v>13695</v>
      </c>
      <c r="H13" s="26">
        <v>6661</v>
      </c>
      <c r="I13" s="26">
        <v>7034</v>
      </c>
      <c r="J13" s="26">
        <f t="shared" si="3"/>
        <v>1655</v>
      </c>
      <c r="K13" s="31">
        <f t="shared" si="1"/>
        <v>13.745847176079733</v>
      </c>
      <c r="L13" s="31">
        <f t="shared" si="2"/>
        <v>5</v>
      </c>
      <c r="M13" s="31">
        <v>649.4</v>
      </c>
    </row>
    <row r="14" spans="1:13" s="2" customFormat="1" ht="18.75" customHeight="1">
      <c r="A14" s="26" t="s">
        <v>34</v>
      </c>
      <c r="B14" s="26"/>
      <c r="C14" s="32"/>
      <c r="D14" s="33" t="s">
        <v>35</v>
      </c>
      <c r="E14" s="34"/>
      <c r="F14" s="30">
        <v>4045</v>
      </c>
      <c r="G14" s="26">
        <f t="shared" si="0"/>
        <v>18577</v>
      </c>
      <c r="H14" s="26">
        <v>9305</v>
      </c>
      <c r="I14" s="26">
        <v>9272</v>
      </c>
      <c r="J14" s="26">
        <f t="shared" si="3"/>
        <v>4882</v>
      </c>
      <c r="K14" s="31">
        <f t="shared" si="1"/>
        <v>35.64804673238408</v>
      </c>
      <c r="L14" s="31">
        <f t="shared" si="2"/>
        <v>4.592583436341162</v>
      </c>
      <c r="M14" s="31">
        <v>880.8</v>
      </c>
    </row>
    <row r="15" spans="1:13" s="2" customFormat="1" ht="18.75" customHeight="1">
      <c r="A15" s="26" t="s">
        <v>36</v>
      </c>
      <c r="B15" s="26"/>
      <c r="C15" s="32"/>
      <c r="D15" s="33" t="s">
        <v>37</v>
      </c>
      <c r="E15" s="34"/>
      <c r="F15" s="30">
        <v>5864</v>
      </c>
      <c r="G15" s="26">
        <f t="shared" si="0"/>
        <v>24473</v>
      </c>
      <c r="H15" s="26">
        <v>12283</v>
      </c>
      <c r="I15" s="26">
        <v>12190</v>
      </c>
      <c r="J15" s="26">
        <f>G15-G14</f>
        <v>5896</v>
      </c>
      <c r="K15" s="31">
        <f t="shared" si="1"/>
        <v>31.738170856435378</v>
      </c>
      <c r="L15" s="31">
        <f t="shared" si="2"/>
        <v>4.173431105047749</v>
      </c>
      <c r="M15" s="31">
        <v>1160.4</v>
      </c>
    </row>
    <row r="16" spans="1:13" s="2" customFormat="1" ht="18.75" customHeight="1">
      <c r="A16" s="26" t="s">
        <v>38</v>
      </c>
      <c r="B16" s="26"/>
      <c r="C16" s="32"/>
      <c r="D16" s="33" t="s">
        <v>39</v>
      </c>
      <c r="E16" s="34"/>
      <c r="F16" s="30">
        <v>8615</v>
      </c>
      <c r="G16" s="26">
        <f t="shared" si="0"/>
        <v>33634</v>
      </c>
      <c r="H16" s="26">
        <v>16675</v>
      </c>
      <c r="I16" s="26">
        <v>16959</v>
      </c>
      <c r="J16" s="26">
        <f aca="true" t="shared" si="4" ref="J16:J21">G16-G15</f>
        <v>9161</v>
      </c>
      <c r="K16" s="31">
        <f t="shared" si="1"/>
        <v>37.433089527234095</v>
      </c>
      <c r="L16" s="31">
        <f t="shared" si="2"/>
        <v>3.9041207196749856</v>
      </c>
      <c r="M16" s="31">
        <v>1594.8</v>
      </c>
    </row>
    <row r="17" spans="1:13" s="2" customFormat="1" ht="18.75" customHeight="1">
      <c r="A17" s="26" t="s">
        <v>40</v>
      </c>
      <c r="B17" s="26"/>
      <c r="C17" s="32"/>
      <c r="D17" s="33" t="s">
        <v>41</v>
      </c>
      <c r="E17" s="34"/>
      <c r="F17" s="30">
        <v>11665</v>
      </c>
      <c r="G17" s="26">
        <f t="shared" si="0"/>
        <v>44061</v>
      </c>
      <c r="H17" s="26">
        <v>22283</v>
      </c>
      <c r="I17" s="26">
        <v>21778</v>
      </c>
      <c r="J17" s="26">
        <f t="shared" si="4"/>
        <v>10427</v>
      </c>
      <c r="K17" s="31">
        <f t="shared" si="1"/>
        <v>31.001367663673662</v>
      </c>
      <c r="L17" s="31">
        <f t="shared" si="2"/>
        <v>3.7771967423917703</v>
      </c>
      <c r="M17" s="31">
        <v>2089.2</v>
      </c>
    </row>
    <row r="18" spans="1:13" s="2" customFormat="1" ht="18.75" customHeight="1">
      <c r="A18" s="26" t="s">
        <v>42</v>
      </c>
      <c r="B18" s="26"/>
      <c r="C18" s="32"/>
      <c r="D18" s="33" t="s">
        <v>43</v>
      </c>
      <c r="E18" s="34"/>
      <c r="F18" s="30">
        <v>15388</v>
      </c>
      <c r="G18" s="26">
        <f t="shared" si="0"/>
        <v>53151</v>
      </c>
      <c r="H18" s="26">
        <v>26418</v>
      </c>
      <c r="I18" s="26">
        <v>26733</v>
      </c>
      <c r="J18" s="26">
        <f t="shared" si="4"/>
        <v>9090</v>
      </c>
      <c r="K18" s="31">
        <f t="shared" si="1"/>
        <v>20.63048954858038</v>
      </c>
      <c r="L18" s="31">
        <f t="shared" si="2"/>
        <v>3.4540551078762673</v>
      </c>
      <c r="M18" s="31">
        <v>2520.2</v>
      </c>
    </row>
    <row r="19" spans="1:13" s="2" customFormat="1" ht="18.75" customHeight="1">
      <c r="A19" s="26" t="s">
        <v>44</v>
      </c>
      <c r="B19" s="26"/>
      <c r="C19" s="32"/>
      <c r="D19" s="33" t="s">
        <v>45</v>
      </c>
      <c r="E19" s="34"/>
      <c r="F19" s="30">
        <v>17095</v>
      </c>
      <c r="G19" s="26">
        <f t="shared" si="0"/>
        <v>57415</v>
      </c>
      <c r="H19" s="26">
        <v>28323</v>
      </c>
      <c r="I19" s="26">
        <v>29092</v>
      </c>
      <c r="J19" s="26">
        <f t="shared" si="4"/>
        <v>4264</v>
      </c>
      <c r="K19" s="31">
        <f t="shared" si="1"/>
        <v>8.022426671182103</v>
      </c>
      <c r="L19" s="31">
        <f t="shared" si="2"/>
        <v>3.3585843813980696</v>
      </c>
      <c r="M19" s="31">
        <v>2722.4</v>
      </c>
    </row>
    <row r="20" spans="1:13" s="2" customFormat="1" ht="18.75" customHeight="1">
      <c r="A20" s="26" t="s">
        <v>46</v>
      </c>
      <c r="B20" s="26"/>
      <c r="C20" s="32" t="s">
        <v>47</v>
      </c>
      <c r="D20" s="33" t="s">
        <v>48</v>
      </c>
      <c r="E20" s="34"/>
      <c r="F20" s="30">
        <v>20870</v>
      </c>
      <c r="G20" s="26">
        <f t="shared" si="0"/>
        <v>65675</v>
      </c>
      <c r="H20" s="26">
        <v>32384</v>
      </c>
      <c r="I20" s="26">
        <v>33291</v>
      </c>
      <c r="J20" s="26">
        <f>G20-G19</f>
        <v>8260</v>
      </c>
      <c r="K20" s="31">
        <f t="shared" si="1"/>
        <v>14.386484368196465</v>
      </c>
      <c r="L20" s="31">
        <f t="shared" si="2"/>
        <v>3.146861523718256</v>
      </c>
      <c r="M20" s="31">
        <v>3127.4</v>
      </c>
    </row>
    <row r="21" spans="1:13" s="2" customFormat="1" ht="18.75" customHeight="1">
      <c r="A21" s="26" t="s">
        <v>49</v>
      </c>
      <c r="B21" s="26"/>
      <c r="C21" s="32"/>
      <c r="D21" s="33" t="s">
        <v>50</v>
      </c>
      <c r="E21" s="34"/>
      <c r="F21" s="30">
        <v>23616</v>
      </c>
      <c r="G21" s="26">
        <f t="shared" si="0"/>
        <v>70073</v>
      </c>
      <c r="H21" s="26">
        <v>34329</v>
      </c>
      <c r="I21" s="26">
        <v>35744</v>
      </c>
      <c r="J21" s="26">
        <f t="shared" si="4"/>
        <v>4398</v>
      </c>
      <c r="K21" s="31">
        <f t="shared" si="1"/>
        <v>6.696612105062809</v>
      </c>
      <c r="L21" s="31">
        <f t="shared" si="2"/>
        <v>2.9671832655826558</v>
      </c>
      <c r="M21" s="31">
        <v>3336.8</v>
      </c>
    </row>
    <row r="22" spans="1:13" s="35" customFormat="1" ht="18.75" customHeight="1">
      <c r="A22" s="26" t="s">
        <v>51</v>
      </c>
      <c r="B22" s="26"/>
      <c r="C22" s="32"/>
      <c r="D22" s="33" t="s">
        <v>52</v>
      </c>
      <c r="E22" s="34"/>
      <c r="F22" s="26">
        <v>26671</v>
      </c>
      <c r="G22" s="26">
        <f t="shared" si="0"/>
        <v>75066</v>
      </c>
      <c r="H22" s="26">
        <v>36789</v>
      </c>
      <c r="I22" s="26">
        <v>38277</v>
      </c>
      <c r="J22" s="26">
        <f>G22-G21</f>
        <v>4993</v>
      </c>
      <c r="K22" s="31">
        <f t="shared" si="1"/>
        <v>7.125426341101424</v>
      </c>
      <c r="L22" s="31">
        <f t="shared" si="2"/>
        <v>2.8145176408833565</v>
      </c>
      <c r="M22" s="31">
        <v>3571.2</v>
      </c>
    </row>
    <row r="23" spans="1:13" s="2" customFormat="1" ht="18.75" customHeight="1">
      <c r="A23" s="26" t="s">
        <v>53</v>
      </c>
      <c r="B23" s="26"/>
      <c r="C23" s="32"/>
      <c r="D23" s="33" t="s">
        <v>54</v>
      </c>
      <c r="E23" s="34"/>
      <c r="F23" s="30">
        <v>28899</v>
      </c>
      <c r="G23" s="26">
        <f t="shared" si="0"/>
        <v>78394</v>
      </c>
      <c r="H23" s="26">
        <v>38374</v>
      </c>
      <c r="I23" s="26">
        <v>40020</v>
      </c>
      <c r="J23" s="26">
        <f>G23-G22</f>
        <v>3328</v>
      </c>
      <c r="K23" s="31">
        <f t="shared" si="1"/>
        <v>4.433431913249673</v>
      </c>
      <c r="L23" s="31">
        <f t="shared" si="2"/>
        <v>2.712689020381328</v>
      </c>
      <c r="M23" s="31">
        <v>3729.5</v>
      </c>
    </row>
    <row r="24" spans="1:13" s="2" customFormat="1" ht="18.75" customHeight="1">
      <c r="A24" s="26" t="s">
        <v>55</v>
      </c>
      <c r="B24" s="26"/>
      <c r="C24" s="32"/>
      <c r="D24" s="33" t="s">
        <v>29</v>
      </c>
      <c r="E24" s="34"/>
      <c r="F24" s="30">
        <v>31009</v>
      </c>
      <c r="G24" s="26">
        <f>SUM(H24:I24)</f>
        <v>81140</v>
      </c>
      <c r="H24" s="26">
        <v>39681</v>
      </c>
      <c r="I24" s="26">
        <v>41459</v>
      </c>
      <c r="J24" s="26">
        <f>G24-G23</f>
        <v>2746</v>
      </c>
      <c r="K24" s="31">
        <f>J24/G23*100</f>
        <v>3.502819093297956</v>
      </c>
      <c r="L24" s="31">
        <f>G24/F24</f>
        <v>2.6166596794479022</v>
      </c>
      <c r="M24" s="31">
        <v>3858.3</v>
      </c>
    </row>
    <row r="25" spans="1:13" s="2" customFormat="1" ht="18.75" customHeight="1" thickBot="1">
      <c r="A25" s="26" t="s">
        <v>57</v>
      </c>
      <c r="B25" s="36"/>
      <c r="C25" s="37"/>
      <c r="D25" s="38" t="s">
        <v>58</v>
      </c>
      <c r="E25" s="39"/>
      <c r="F25" s="40">
        <v>31806</v>
      </c>
      <c r="G25" s="36">
        <v>80787</v>
      </c>
      <c r="H25" s="36">
        <v>39251</v>
      </c>
      <c r="I25" s="36">
        <v>41536</v>
      </c>
      <c r="J25" s="36">
        <f>G25-G24</f>
        <v>-353</v>
      </c>
      <c r="K25" s="41">
        <f>J25/G24*100</f>
        <v>-0.4350505299482377</v>
      </c>
      <c r="L25" s="41">
        <f>G25/F25</f>
        <v>2.5399924542539143</v>
      </c>
      <c r="M25" s="41">
        <v>3841.5</v>
      </c>
    </row>
    <row r="26" s="2" customFormat="1" ht="13.5">
      <c r="A26" s="42" t="s">
        <v>56</v>
      </c>
    </row>
    <row r="27" ht="31.5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27">
    <mergeCell ref="D25:E25"/>
    <mergeCell ref="D23:E23"/>
    <mergeCell ref="D24:E24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M3:M5"/>
    <mergeCell ref="D6:E6"/>
    <mergeCell ref="D7:E7"/>
    <mergeCell ref="D8:E8"/>
    <mergeCell ref="D9:E9"/>
    <mergeCell ref="D10:E10"/>
    <mergeCell ref="A3:B5"/>
    <mergeCell ref="C3:E5"/>
    <mergeCell ref="F3:F5"/>
    <mergeCell ref="G3:I4"/>
    <mergeCell ref="J3:K4"/>
    <mergeCell ref="L3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hinauser</cp:lastModifiedBy>
  <cp:lastPrinted>2012-03-07T23:39:56Z</cp:lastPrinted>
  <dcterms:created xsi:type="dcterms:W3CDTF">2012-03-07T05:55:11Z</dcterms:created>
  <dcterms:modified xsi:type="dcterms:W3CDTF">2017-01-20T00:49:31Z</dcterms:modified>
  <cp:category/>
  <cp:version/>
  <cp:contentType/>
  <cp:contentStatus/>
</cp:coreProperties>
</file>