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28800" windowHeight="11460"/>
  </bookViews>
  <sheets>
    <sheet name="0201 " sheetId="2" r:id="rId1"/>
  </sheets>
  <calcPr calcId="162913"/>
</workbook>
</file>

<file path=xl/calcChain.xml><?xml version="1.0" encoding="utf-8"?>
<calcChain xmlns="http://schemas.openxmlformats.org/spreadsheetml/2006/main">
  <c r="G33" i="2" l="1"/>
  <c r="H33" i="2"/>
  <c r="I33" i="2"/>
  <c r="J33" i="2"/>
  <c r="D35" i="2"/>
  <c r="G35" i="2"/>
  <c r="H35" i="2"/>
  <c r="I35" i="2"/>
  <c r="J35" i="2"/>
  <c r="D36" i="2"/>
  <c r="G36" i="2"/>
  <c r="H36" i="2"/>
  <c r="I36" i="2"/>
  <c r="J36" i="2"/>
  <c r="G39" i="2"/>
  <c r="H39" i="2"/>
  <c r="I39" i="2"/>
  <c r="J39" i="2"/>
  <c r="H40" i="2"/>
  <c r="I40" i="2"/>
  <c r="J40" i="2"/>
  <c r="H41" i="2"/>
  <c r="I41" i="2"/>
  <c r="J41" i="2"/>
  <c r="H42" i="2"/>
  <c r="I42" i="2"/>
  <c r="J42" i="2"/>
  <c r="G43" i="2"/>
  <c r="H43" i="2"/>
  <c r="I43" i="2"/>
  <c r="J43" i="2"/>
</calcChain>
</file>

<file path=xl/sharedStrings.xml><?xml version="1.0" encoding="utf-8"?>
<sst xmlns="http://schemas.openxmlformats.org/spreadsheetml/2006/main" count="53" uniqueCount="53">
  <si>
    <t>２　人口</t>
    <rPh sb="2" eb="4">
      <t>ジンコウ</t>
    </rPh>
    <phoneticPr fontId="22"/>
  </si>
  <si>
    <t>2－1　世帯数及び人口の推移</t>
    <rPh sb="4" eb="6">
      <t>セタイ</t>
    </rPh>
    <rPh sb="6" eb="7">
      <t>スウ</t>
    </rPh>
    <rPh sb="7" eb="8">
      <t>オヨ</t>
    </rPh>
    <rPh sb="12" eb="14">
      <t>スイイ</t>
    </rPh>
    <phoneticPr fontId="22"/>
  </si>
  <si>
    <t>(各年3月末現在)</t>
    <rPh sb="1" eb="3">
      <t>カクネン</t>
    </rPh>
    <rPh sb="4" eb="5">
      <t>ガツ</t>
    </rPh>
    <rPh sb="5" eb="6">
      <t>マツ</t>
    </rPh>
    <rPh sb="6" eb="8">
      <t>ゲンザイ</t>
    </rPh>
    <phoneticPr fontId="22"/>
  </si>
  <si>
    <t>21年</t>
    <rPh sb="2" eb="3">
      <t>ネン</t>
    </rPh>
    <phoneticPr fontId="1"/>
  </si>
  <si>
    <t>年次　　</t>
    <phoneticPr fontId="22"/>
  </si>
  <si>
    <t>対   前   年</t>
  </si>
  <si>
    <t>昭和</t>
    <rPh sb="0" eb="2">
      <t>ショウワ</t>
    </rPh>
    <phoneticPr fontId="1"/>
  </si>
  <si>
    <t>区分</t>
    <phoneticPr fontId="22"/>
  </si>
  <si>
    <t>25年</t>
    <phoneticPr fontId="22"/>
  </si>
  <si>
    <t>世帯数</t>
    <phoneticPr fontId="22"/>
  </si>
  <si>
    <t>人      口</t>
  </si>
  <si>
    <t>１世帯当
たり人口</t>
    <phoneticPr fontId="22"/>
  </si>
  <si>
    <t>19年</t>
    <rPh sb="2" eb="3">
      <t>ネン</t>
    </rPh>
    <phoneticPr fontId="1"/>
  </si>
  <si>
    <t>人口密度
１k㎡当たり</t>
    <phoneticPr fontId="22"/>
  </si>
  <si>
    <t>総数</t>
  </si>
  <si>
    <t>男</t>
  </si>
  <si>
    <t>女</t>
  </si>
  <si>
    <t>増加人口</t>
  </si>
  <si>
    <t>増加率</t>
  </si>
  <si>
    <t>資料：市民課</t>
    <rPh sb="0" eb="2">
      <t>シリョウ</t>
    </rPh>
    <rPh sb="3" eb="6">
      <t>シミンカ</t>
    </rPh>
    <phoneticPr fontId="22"/>
  </si>
  <si>
    <t>％</t>
  </si>
  <si>
    <t>45年</t>
    <rPh sb="2" eb="3">
      <t>ネン</t>
    </rPh>
    <phoneticPr fontId="1"/>
  </si>
  <si>
    <t>50年</t>
    <rPh sb="2" eb="3">
      <t>ネン</t>
    </rPh>
    <phoneticPr fontId="1"/>
  </si>
  <si>
    <t xml:space="preserve"> 7年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</si>
  <si>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</si>
  <si>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</si>
  <si>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平成</t>
    <rPh sb="0" eb="2">
      <t>ヘイセイ</t>
    </rPh>
    <phoneticPr fontId="22"/>
  </si>
  <si>
    <t xml:space="preserve"> 2年</t>
    <rPh sb="2" eb="3">
      <t>ネン</t>
    </rPh>
    <phoneticPr fontId="1"/>
  </si>
  <si>
    <t>22年</t>
    <rPh sb="2" eb="3">
      <t>ネン</t>
    </rPh>
    <phoneticPr fontId="1"/>
  </si>
  <si>
    <t xml:space="preserve"> 9年</t>
    <rPh sb="2" eb="3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</si>
  <si>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</si>
  <si>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</si>
  <si>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</si>
  <si>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</si>
  <si>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</si>
  <si>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</si>
  <si>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</si>
  <si>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</si>
  <si>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</si>
  <si>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20年</t>
    <rPh sb="2" eb="3">
      <t>ネン</t>
    </rPh>
    <phoneticPr fontId="1"/>
  </si>
  <si>
    <t>29年</t>
  </si>
  <si>
    <t>23年</t>
    <rPh sb="2" eb="3">
      <t>ネン</t>
    </rPh>
    <phoneticPr fontId="1"/>
  </si>
  <si>
    <t>24年</t>
    <rPh sb="2" eb="3">
      <t>ネン</t>
    </rPh>
    <phoneticPr fontId="1"/>
  </si>
  <si>
    <t>27年</t>
    <phoneticPr fontId="22"/>
  </si>
  <si>
    <t>26年</t>
  </si>
  <si>
    <t>28年</t>
    <phoneticPr fontId="22"/>
  </si>
  <si>
    <t>30年</t>
    <phoneticPr fontId="22"/>
  </si>
  <si>
    <t>令和</t>
    <rPh sb="0" eb="2">
      <t>レイワ</t>
    </rPh>
    <phoneticPr fontId="22"/>
  </si>
  <si>
    <t>2年</t>
    <phoneticPr fontId="22"/>
  </si>
  <si>
    <t>(注)平成27年までは、日本人と外国人からなる混合世帯数を、日本人世帯、外国人世帯
　　それぞれに計上した世帯数の合計。
　　平成28年からは、日本人のみ世帯数、外国人のみ世帯数、日本人と外国人からなる
　　混合世帯数を集計した合計。</t>
    <rPh sb="3" eb="5">
      <t>ヘイセイ</t>
    </rPh>
    <rPh sb="7" eb="8">
      <t>ネン</t>
    </rPh>
    <rPh sb="12" eb="15">
      <t>ニホンジン</t>
    </rPh>
    <rPh sb="16" eb="18">
      <t>ガイコク</t>
    </rPh>
    <rPh sb="18" eb="19">
      <t>ジン</t>
    </rPh>
    <rPh sb="23" eb="25">
      <t>コンゴウ</t>
    </rPh>
    <rPh sb="25" eb="28">
      <t>セタイスウ</t>
    </rPh>
    <rPh sb="30" eb="33">
      <t>ニホンジン</t>
    </rPh>
    <rPh sb="33" eb="35">
      <t>セタイ</t>
    </rPh>
    <rPh sb="49" eb="51">
      <t>ケイジョウ</t>
    </rPh>
    <rPh sb="53" eb="56">
      <t>セタイスウ</t>
    </rPh>
    <rPh sb="57" eb="59">
      <t>ゴウケイ</t>
    </rPh>
    <rPh sb="63" eb="65">
      <t>ヘイセイ</t>
    </rPh>
    <rPh sb="67" eb="68">
      <t>ネン</t>
    </rPh>
    <rPh sb="72" eb="75">
      <t>ニホンジン</t>
    </rPh>
    <rPh sb="77" eb="80">
      <t>セタイスウ</t>
    </rPh>
    <rPh sb="81" eb="83">
      <t>ガイコク</t>
    </rPh>
    <rPh sb="83" eb="84">
      <t>ジン</t>
    </rPh>
    <rPh sb="86" eb="89">
      <t>セタイスウ</t>
    </rPh>
    <rPh sb="90" eb="92">
      <t>ニホン</t>
    </rPh>
    <rPh sb="92" eb="93">
      <t>ジン</t>
    </rPh>
    <rPh sb="94" eb="96">
      <t>ガイコク</t>
    </rPh>
    <rPh sb="96" eb="97">
      <t>ジン</t>
    </rPh>
    <rPh sb="104" eb="106">
      <t>コンゴウ</t>
    </rPh>
    <rPh sb="106" eb="109">
      <t>セタイスウ</t>
    </rPh>
    <rPh sb="110" eb="112">
      <t>シュウケイ</t>
    </rPh>
    <rPh sb="114" eb="116">
      <t>ゴウケイ</t>
    </rPh>
    <phoneticPr fontId="22"/>
  </si>
  <si>
    <t>3年</t>
    <phoneticPr fontId="22"/>
  </si>
  <si>
    <t>4年</t>
    <phoneticPr fontId="22"/>
  </si>
  <si>
    <t>31年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</si>
</sst>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9">
    <xf numFmtId="0" fontId="0" fillId="0" borderId="0" xfId="0"/>
    <xf numFmtId="0" fontId="18" fillId="0" borderId="0" xfId="0" applyFont="1" applyFill="1" applyBorder="1" applyAlignment="1">
      <alignment vertical="center"/>
    </xf>
    <xf numFmtId="49" fontId="18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49" fontId="19" fillId="0" borderId="0" xfId="0" applyNumberFormat="1" applyFont="1" applyFill="1" applyAlignment="1">
      <alignment horizontal="left" vertical="center" indent="1"/>
    </xf>
    <xf numFmtId="49" fontId="19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right" vertical="center" wrapText="1"/>
    </xf>
    <xf numFmtId="49" fontId="18" fillId="0" borderId="11" xfId="0" applyNumberFormat="1" applyFont="1" applyFill="1" applyBorder="1" applyAlignment="1">
      <alignment horizontal="right" vertical="center" wrapText="1"/>
    </xf>
    <xf numFmtId="176" fontId="18" fillId="0" borderId="12" xfId="0" applyNumberFormat="1" applyFont="1" applyFill="1" applyBorder="1" applyAlignment="1">
      <alignment horizontal="right" vertical="center" wrapText="1"/>
    </xf>
    <xf numFmtId="176" fontId="18" fillId="0" borderId="11" xfId="0" applyNumberFormat="1" applyFont="1" applyFill="1" applyBorder="1" applyAlignment="1">
      <alignment horizontal="right" vertical="center" wrapText="1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horizontal="right" vertical="center" wrapText="1"/>
    </xf>
    <xf numFmtId="176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 wrapText="1"/>
    </xf>
    <xf numFmtId="49" fontId="18" fillId="0" borderId="0" xfId="0" applyNumberFormat="1" applyFont="1" applyFill="1" applyBorder="1" applyAlignment="1">
      <alignment horizontal="right" vertical="center" wrapText="1"/>
    </xf>
    <xf numFmtId="176" fontId="18" fillId="0" borderId="13" xfId="0" applyNumberFormat="1" applyFont="1" applyFill="1" applyBorder="1" applyAlignment="1">
      <alignment horizontal="right" vertical="center" wrapText="1"/>
    </xf>
    <xf numFmtId="177" fontId="18" fillId="0" borderId="0" xfId="0" applyNumberFormat="1" applyFont="1" applyFill="1" applyBorder="1" applyAlignment="1">
      <alignment horizontal="right" vertical="center" wrapText="1"/>
    </xf>
    <xf numFmtId="177" fontId="18" fillId="0" borderId="0" xfId="0" applyNumberFormat="1" applyFont="1" applyFill="1" applyAlignment="1">
      <alignment horizontal="right" vertical="center" wrapText="1"/>
    </xf>
    <xf numFmtId="49" fontId="18" fillId="0" borderId="14" xfId="0" applyNumberFormat="1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horizontal="right" vertical="center" wrapText="1"/>
    </xf>
    <xf numFmtId="49" fontId="18" fillId="0" borderId="16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top"/>
    </xf>
    <xf numFmtId="176" fontId="18" fillId="0" borderId="17" xfId="0" applyNumberFormat="1" applyFont="1" applyFill="1" applyBorder="1" applyAlignment="1">
      <alignment horizontal="right" vertical="center" wrapText="1"/>
    </xf>
    <xf numFmtId="176" fontId="18" fillId="0" borderId="15" xfId="0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right" vertical="top" wrapText="1"/>
    </xf>
    <xf numFmtId="0" fontId="18" fillId="0" borderId="19" xfId="0" applyFont="1" applyFill="1" applyBorder="1" applyAlignment="1">
      <alignment vertical="top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left" wrapText="1"/>
    </xf>
    <xf numFmtId="0" fontId="18" fillId="0" borderId="25" xfId="0" applyFont="1" applyFill="1" applyBorder="1" applyAlignment="1">
      <alignment horizontal="left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4"/>
  <sheetViews>
    <sheetView showGridLines="0" tabSelected="1" showOutlineSymbols="0" view="pageBreakPreview" topLeftCell="A25" zoomScaleNormal="100" zoomScaleSheetLayoutView="100" workbookViewId="0">
      <selection activeCell="D44" sqref="D44:J44"/>
    </sheetView>
  </sheetViews>
  <sheetFormatPr defaultRowHeight="13.5" x14ac:dyDescent="0.15"/>
  <cols>
    <col min="1" max="1" width="5" style="1" customWidth="1"/>
    <col min="2" max="2" width="5.375" style="2" bestFit="1" customWidth="1"/>
    <col min="3" max="6" width="9.625" style="3" customWidth="1"/>
    <col min="7" max="8" width="9.125" style="3" customWidth="1"/>
    <col min="9" max="9" width="9.625" style="3" customWidth="1"/>
    <col min="10" max="10" width="11.125" style="3" customWidth="1"/>
    <col min="11" max="11" width="9" style="3" bestFit="1"/>
    <col min="12" max="16384" width="9" style="3"/>
  </cols>
  <sheetData>
    <row r="1" spans="1:10" ht="29.25" customHeight="1" x14ac:dyDescent="0.15">
      <c r="A1" s="5" t="s">
        <v>0</v>
      </c>
    </row>
    <row r="2" spans="1:10" s="4" customFormat="1" ht="21" customHeight="1" x14ac:dyDescent="0.15">
      <c r="A2" s="6" t="s">
        <v>1</v>
      </c>
      <c r="B2" s="7"/>
    </row>
    <row r="3" spans="1:10" ht="15" customHeight="1" x14ac:dyDescent="0.15">
      <c r="J3" s="8" t="s">
        <v>2</v>
      </c>
    </row>
    <row r="4" spans="1:10" ht="24.75" customHeight="1" x14ac:dyDescent="0.15">
      <c r="A4" s="30" t="s">
        <v>7</v>
      </c>
      <c r="B4" s="31"/>
      <c r="C4" s="32" t="s">
        <v>9</v>
      </c>
      <c r="D4" s="34" t="s">
        <v>10</v>
      </c>
      <c r="E4" s="35"/>
      <c r="F4" s="35"/>
      <c r="G4" s="32" t="s">
        <v>5</v>
      </c>
      <c r="H4" s="36"/>
      <c r="I4" s="32" t="s">
        <v>11</v>
      </c>
      <c r="J4" s="32" t="s">
        <v>13</v>
      </c>
    </row>
    <row r="5" spans="1:10" ht="24.75" customHeight="1" x14ac:dyDescent="0.15">
      <c r="A5" s="37" t="s">
        <v>4</v>
      </c>
      <c r="B5" s="38"/>
      <c r="C5" s="33"/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33"/>
      <c r="J5" s="33"/>
    </row>
    <row r="6" spans="1:10" ht="18" customHeight="1" x14ac:dyDescent="0.15">
      <c r="A6" s="10"/>
      <c r="B6" s="11"/>
      <c r="C6" s="12"/>
      <c r="D6" s="13"/>
      <c r="E6" s="13"/>
      <c r="F6" s="14"/>
      <c r="G6" s="13"/>
      <c r="H6" s="13" t="s">
        <v>20</v>
      </c>
      <c r="I6" s="15"/>
      <c r="J6" s="16"/>
    </row>
    <row r="7" spans="1:10" ht="21" customHeight="1" x14ac:dyDescent="0.15">
      <c r="A7" s="17" t="s">
        <v>6</v>
      </c>
      <c r="B7" s="18" t="s">
        <v>21</v>
      </c>
      <c r="C7" s="19">
        <v>8198</v>
      </c>
      <c r="D7" s="16">
        <v>32886</v>
      </c>
      <c r="E7" s="16">
        <v>16473</v>
      </c>
      <c r="F7" s="16">
        <v>16413</v>
      </c>
      <c r="G7" s="16">
        <v>1151</v>
      </c>
      <c r="H7" s="20">
        <v>3.6</v>
      </c>
      <c r="I7" s="21">
        <v>4</v>
      </c>
      <c r="J7" s="15">
        <v>1559</v>
      </c>
    </row>
    <row r="8" spans="1:10" ht="21" customHeight="1" x14ac:dyDescent="0.15">
      <c r="A8" s="17"/>
      <c r="B8" s="18" t="s">
        <v>22</v>
      </c>
      <c r="C8" s="19">
        <v>11283</v>
      </c>
      <c r="D8" s="16">
        <v>42172</v>
      </c>
      <c r="E8" s="16">
        <v>21329</v>
      </c>
      <c r="F8" s="16">
        <v>20843</v>
      </c>
      <c r="G8" s="16">
        <v>2233</v>
      </c>
      <c r="H8" s="20">
        <v>5.6</v>
      </c>
      <c r="I8" s="21">
        <v>3.7</v>
      </c>
      <c r="J8" s="15">
        <v>2000</v>
      </c>
    </row>
    <row r="9" spans="1:10" ht="21" customHeight="1" x14ac:dyDescent="0.15">
      <c r="A9" s="17"/>
      <c r="B9" s="18" t="s">
        <v>24</v>
      </c>
      <c r="C9" s="19">
        <v>15364</v>
      </c>
      <c r="D9" s="16">
        <v>52458</v>
      </c>
      <c r="E9" s="16">
        <v>26307</v>
      </c>
      <c r="F9" s="16">
        <v>26151</v>
      </c>
      <c r="G9" s="16">
        <v>1129</v>
      </c>
      <c r="H9" s="20">
        <v>2.2000000000000002</v>
      </c>
      <c r="I9" s="21">
        <v>3.4</v>
      </c>
      <c r="J9" s="15">
        <v>2487</v>
      </c>
    </row>
    <row r="10" spans="1:10" ht="21" customHeight="1" x14ac:dyDescent="0.15">
      <c r="A10" s="17"/>
      <c r="B10" s="18" t="s">
        <v>25</v>
      </c>
      <c r="C10" s="19">
        <v>17258</v>
      </c>
      <c r="D10" s="16">
        <v>56718</v>
      </c>
      <c r="E10" s="16">
        <v>28064</v>
      </c>
      <c r="F10" s="16">
        <v>28654</v>
      </c>
      <c r="G10" s="16">
        <v>1381</v>
      </c>
      <c r="H10" s="20">
        <v>2.5</v>
      </c>
      <c r="I10" s="21">
        <v>3.3</v>
      </c>
      <c r="J10" s="15">
        <v>2689</v>
      </c>
    </row>
    <row r="11" spans="1:10" ht="21" customHeight="1" x14ac:dyDescent="0.15">
      <c r="A11" s="17" t="s">
        <v>26</v>
      </c>
      <c r="B11" s="18" t="s">
        <v>27</v>
      </c>
      <c r="C11" s="19">
        <v>20658</v>
      </c>
      <c r="D11" s="16">
        <v>64741</v>
      </c>
      <c r="E11" s="16">
        <v>32030</v>
      </c>
      <c r="F11" s="16">
        <v>32711</v>
      </c>
      <c r="G11" s="16">
        <v>1490</v>
      </c>
      <c r="H11" s="20">
        <v>2.4</v>
      </c>
      <c r="I11" s="21">
        <v>3.1</v>
      </c>
      <c r="J11" s="15">
        <v>3083</v>
      </c>
    </row>
    <row r="12" spans="1:10" ht="21" customHeight="1" x14ac:dyDescent="0.15">
      <c r="A12" s="17"/>
      <c r="B12" s="18" t="s">
        <v>23</v>
      </c>
      <c r="C12" s="19">
        <v>23638</v>
      </c>
      <c r="D12" s="16">
        <v>69719</v>
      </c>
      <c r="E12" s="16">
        <v>34389</v>
      </c>
      <c r="F12" s="16">
        <v>35330</v>
      </c>
      <c r="G12" s="16">
        <v>734</v>
      </c>
      <c r="H12" s="20">
        <v>1.1000000000000001</v>
      </c>
      <c r="I12" s="21">
        <v>3</v>
      </c>
      <c r="J12" s="15">
        <v>3320</v>
      </c>
    </row>
    <row r="13" spans="1:10" ht="12" customHeight="1" x14ac:dyDescent="0.15">
      <c r="A13" s="17"/>
      <c r="B13" s="18"/>
      <c r="C13" s="19"/>
      <c r="D13" s="16"/>
      <c r="E13" s="16"/>
      <c r="F13" s="16"/>
      <c r="G13" s="16"/>
      <c r="H13" s="20"/>
      <c r="I13" s="21"/>
      <c r="J13" s="15"/>
    </row>
    <row r="14" spans="1:10" ht="21" customHeight="1" x14ac:dyDescent="0.15">
      <c r="A14" s="17"/>
      <c r="B14" s="18" t="s">
        <v>29</v>
      </c>
      <c r="C14" s="19">
        <v>25234</v>
      </c>
      <c r="D14" s="16">
        <v>72279</v>
      </c>
      <c r="E14" s="16">
        <v>35701</v>
      </c>
      <c r="F14" s="16">
        <v>36578</v>
      </c>
      <c r="G14" s="16">
        <v>1431</v>
      </c>
      <c r="H14" s="20">
        <v>2</v>
      </c>
      <c r="I14" s="21">
        <v>2.9</v>
      </c>
      <c r="J14" s="15">
        <v>3442</v>
      </c>
    </row>
    <row r="15" spans="1:10" ht="21" customHeight="1" x14ac:dyDescent="0.15">
      <c r="A15" s="17"/>
      <c r="B15" s="18" t="s">
        <v>30</v>
      </c>
      <c r="C15" s="19">
        <v>26086</v>
      </c>
      <c r="D15" s="16">
        <v>73673</v>
      </c>
      <c r="E15" s="16">
        <v>36376</v>
      </c>
      <c r="F15" s="16">
        <v>37297</v>
      </c>
      <c r="G15" s="16">
        <v>1394</v>
      </c>
      <c r="H15" s="20">
        <v>1.9</v>
      </c>
      <c r="I15" s="21">
        <v>2.8</v>
      </c>
      <c r="J15" s="15">
        <v>3505</v>
      </c>
    </row>
    <row r="16" spans="1:10" ht="21" customHeight="1" x14ac:dyDescent="0.15">
      <c r="A16" s="17"/>
      <c r="B16" s="18" t="s">
        <v>31</v>
      </c>
      <c r="C16" s="19">
        <v>26709</v>
      </c>
      <c r="D16" s="16">
        <v>74620</v>
      </c>
      <c r="E16" s="16">
        <v>36855</v>
      </c>
      <c r="F16" s="16">
        <v>37765</v>
      </c>
      <c r="G16" s="16">
        <v>947</v>
      </c>
      <c r="H16" s="20">
        <v>1.3</v>
      </c>
      <c r="I16" s="21">
        <v>2.8</v>
      </c>
      <c r="J16" s="15">
        <v>3553</v>
      </c>
    </row>
    <row r="17" spans="1:10" ht="21" customHeight="1" x14ac:dyDescent="0.15">
      <c r="A17" s="17"/>
      <c r="B17" s="18" t="s">
        <v>32</v>
      </c>
      <c r="C17" s="19">
        <v>27262</v>
      </c>
      <c r="D17" s="16">
        <v>75489</v>
      </c>
      <c r="E17" s="16">
        <v>37213</v>
      </c>
      <c r="F17" s="16">
        <v>38276</v>
      </c>
      <c r="G17" s="16">
        <v>869</v>
      </c>
      <c r="H17" s="20">
        <v>1.2</v>
      </c>
      <c r="I17" s="21">
        <v>2.8</v>
      </c>
      <c r="J17" s="15">
        <v>3591</v>
      </c>
    </row>
    <row r="18" spans="1:10" ht="21" customHeight="1" x14ac:dyDescent="0.15">
      <c r="A18" s="17"/>
      <c r="B18" s="18" t="s">
        <v>33</v>
      </c>
      <c r="C18" s="19">
        <v>27929</v>
      </c>
      <c r="D18" s="16">
        <v>76386</v>
      </c>
      <c r="E18" s="16">
        <v>37653</v>
      </c>
      <c r="F18" s="16">
        <v>38733</v>
      </c>
      <c r="G18" s="16">
        <v>897</v>
      </c>
      <c r="H18" s="20">
        <v>1.2</v>
      </c>
      <c r="I18" s="21">
        <v>2.7</v>
      </c>
      <c r="J18" s="15">
        <v>3634</v>
      </c>
    </row>
    <row r="19" spans="1:10" ht="12" customHeight="1" x14ac:dyDescent="0.15">
      <c r="A19" s="17"/>
      <c r="B19" s="18"/>
      <c r="C19" s="19"/>
      <c r="D19" s="16"/>
      <c r="E19" s="16"/>
      <c r="F19" s="16"/>
      <c r="G19" s="16"/>
      <c r="H19" s="20"/>
      <c r="I19" s="21"/>
      <c r="J19" s="15"/>
    </row>
    <row r="20" spans="1:10" ht="21" customHeight="1" x14ac:dyDescent="0.15">
      <c r="A20" s="17"/>
      <c r="B20" s="18" t="s">
        <v>34</v>
      </c>
      <c r="C20" s="19">
        <v>28674</v>
      </c>
      <c r="D20" s="16">
        <v>77458</v>
      </c>
      <c r="E20" s="16">
        <v>38252</v>
      </c>
      <c r="F20" s="16">
        <v>39206</v>
      </c>
      <c r="G20" s="16">
        <v>1072</v>
      </c>
      <c r="H20" s="20">
        <v>1.4</v>
      </c>
      <c r="I20" s="21">
        <v>2.7</v>
      </c>
      <c r="J20" s="15">
        <v>3685</v>
      </c>
    </row>
    <row r="21" spans="1:10" ht="21" customHeight="1" x14ac:dyDescent="0.15">
      <c r="A21" s="17"/>
      <c r="B21" s="18" t="s">
        <v>35</v>
      </c>
      <c r="C21" s="19">
        <v>29089</v>
      </c>
      <c r="D21" s="16">
        <v>77888</v>
      </c>
      <c r="E21" s="16">
        <v>38395</v>
      </c>
      <c r="F21" s="16">
        <v>39493</v>
      </c>
      <c r="G21" s="16">
        <v>430</v>
      </c>
      <c r="H21" s="20">
        <v>0.6</v>
      </c>
      <c r="I21" s="21">
        <v>2.7</v>
      </c>
      <c r="J21" s="15">
        <v>3705</v>
      </c>
    </row>
    <row r="22" spans="1:10" ht="21" customHeight="1" x14ac:dyDescent="0.15">
      <c r="A22" s="17"/>
      <c r="B22" s="18" t="s">
        <v>36</v>
      </c>
      <c r="C22" s="19">
        <v>29646</v>
      </c>
      <c r="D22" s="16">
        <v>78654</v>
      </c>
      <c r="E22" s="16">
        <v>38753</v>
      </c>
      <c r="F22" s="16">
        <v>39901</v>
      </c>
      <c r="G22" s="16">
        <v>766</v>
      </c>
      <c r="H22" s="20">
        <v>1</v>
      </c>
      <c r="I22" s="21">
        <v>2.7</v>
      </c>
      <c r="J22" s="15">
        <v>3742</v>
      </c>
    </row>
    <row r="23" spans="1:10" ht="21" customHeight="1" x14ac:dyDescent="0.15">
      <c r="A23" s="17"/>
      <c r="B23" s="18" t="s">
        <v>37</v>
      </c>
      <c r="C23" s="19">
        <v>30135</v>
      </c>
      <c r="D23" s="16">
        <v>79220</v>
      </c>
      <c r="E23" s="16">
        <v>38971</v>
      </c>
      <c r="F23" s="16">
        <v>40249</v>
      </c>
      <c r="G23" s="16">
        <v>566</v>
      </c>
      <c r="H23" s="20">
        <v>0.7</v>
      </c>
      <c r="I23" s="21">
        <v>2.6</v>
      </c>
      <c r="J23" s="15">
        <v>3769</v>
      </c>
    </row>
    <row r="24" spans="1:10" ht="21" customHeight="1" x14ac:dyDescent="0.15">
      <c r="A24" s="17"/>
      <c r="B24" s="18" t="s">
        <v>38</v>
      </c>
      <c r="C24" s="19">
        <v>30534</v>
      </c>
      <c r="D24" s="16">
        <v>79546</v>
      </c>
      <c r="E24" s="16">
        <v>39206</v>
      </c>
      <c r="F24" s="16">
        <v>40340</v>
      </c>
      <c r="G24" s="16">
        <v>326</v>
      </c>
      <c r="H24" s="20">
        <v>0.4</v>
      </c>
      <c r="I24" s="21">
        <v>2.6</v>
      </c>
      <c r="J24" s="15">
        <v>3784</v>
      </c>
    </row>
    <row r="25" spans="1:10" ht="12" customHeight="1" x14ac:dyDescent="0.15">
      <c r="A25" s="17"/>
      <c r="B25" s="18"/>
      <c r="C25" s="19"/>
      <c r="D25" s="16"/>
      <c r="E25" s="16"/>
      <c r="F25" s="16"/>
      <c r="G25" s="16"/>
      <c r="H25" s="20"/>
      <c r="I25" s="21"/>
      <c r="J25" s="15"/>
    </row>
    <row r="26" spans="1:10" ht="21" customHeight="1" x14ac:dyDescent="0.15">
      <c r="A26" s="17"/>
      <c r="B26" s="18" t="s">
        <v>12</v>
      </c>
      <c r="C26" s="19">
        <v>31035</v>
      </c>
      <c r="D26" s="16">
        <v>80041</v>
      </c>
      <c r="E26" s="16">
        <v>39529</v>
      </c>
      <c r="F26" s="16">
        <v>40512</v>
      </c>
      <c r="G26" s="16">
        <v>495</v>
      </c>
      <c r="H26" s="20">
        <v>0.6</v>
      </c>
      <c r="I26" s="20">
        <v>2.6</v>
      </c>
      <c r="J26" s="16">
        <v>3808</v>
      </c>
    </row>
    <row r="27" spans="1:10" ht="21" customHeight="1" x14ac:dyDescent="0.15">
      <c r="A27" s="17"/>
      <c r="B27" s="18" t="s">
        <v>39</v>
      </c>
      <c r="C27" s="19">
        <v>31660</v>
      </c>
      <c r="D27" s="16">
        <v>80648</v>
      </c>
      <c r="E27" s="16">
        <v>39895</v>
      </c>
      <c r="F27" s="16">
        <v>40753</v>
      </c>
      <c r="G27" s="16">
        <v>607</v>
      </c>
      <c r="H27" s="20">
        <v>0.75265350659656782</v>
      </c>
      <c r="I27" s="20">
        <v>2.5473152242577384</v>
      </c>
      <c r="J27" s="16">
        <v>3835</v>
      </c>
    </row>
    <row r="28" spans="1:10" ht="21" customHeight="1" x14ac:dyDescent="0.15">
      <c r="A28" s="17"/>
      <c r="B28" s="18" t="s">
        <v>3</v>
      </c>
      <c r="C28" s="19">
        <v>32233</v>
      </c>
      <c r="D28" s="16">
        <v>81505</v>
      </c>
      <c r="E28" s="16">
        <v>40218</v>
      </c>
      <c r="F28" s="16">
        <v>41287</v>
      </c>
      <c r="G28" s="16">
        <v>857</v>
      </c>
      <c r="H28" s="20">
        <v>1.0514692350162567</v>
      </c>
      <c r="I28" s="20">
        <v>2.5286197375360655</v>
      </c>
      <c r="J28" s="16">
        <v>3875.6538278649546</v>
      </c>
    </row>
    <row r="29" spans="1:10" ht="21" customHeight="1" x14ac:dyDescent="0.15">
      <c r="A29" s="17"/>
      <c r="B29" s="22" t="s">
        <v>28</v>
      </c>
      <c r="C29" s="19">
        <v>32465</v>
      </c>
      <c r="D29" s="16">
        <v>81619</v>
      </c>
      <c r="E29" s="16">
        <v>40166</v>
      </c>
      <c r="F29" s="16">
        <v>41453</v>
      </c>
      <c r="G29" s="16">
        <v>114</v>
      </c>
      <c r="H29" s="20">
        <v>0.1396733603695218</v>
      </c>
      <c r="I29" s="20">
        <v>2.5140612967811489</v>
      </c>
      <c r="J29" s="16">
        <v>3881.0746552543983</v>
      </c>
    </row>
    <row r="30" spans="1:10" ht="21" customHeight="1" x14ac:dyDescent="0.15">
      <c r="A30" s="17"/>
      <c r="B30" s="22" t="s">
        <v>41</v>
      </c>
      <c r="C30" s="19">
        <v>32527</v>
      </c>
      <c r="D30" s="16">
        <v>81507</v>
      </c>
      <c r="E30" s="16">
        <v>40093</v>
      </c>
      <c r="F30" s="16">
        <v>41414</v>
      </c>
      <c r="G30" s="16">
        <v>-112</v>
      </c>
      <c r="H30" s="20">
        <v>-0.13741151066779539</v>
      </c>
      <c r="I30" s="20">
        <v>2.5058259292280258</v>
      </c>
      <c r="J30" s="16">
        <v>3875.7489300998573</v>
      </c>
    </row>
    <row r="31" spans="1:10" ht="12" customHeight="1" x14ac:dyDescent="0.15">
      <c r="A31" s="17"/>
      <c r="B31" s="22"/>
      <c r="C31" s="19"/>
      <c r="D31" s="16"/>
      <c r="E31" s="16"/>
      <c r="F31" s="16"/>
      <c r="G31" s="16"/>
      <c r="H31" s="20"/>
      <c r="I31" s="20"/>
      <c r="J31" s="16"/>
    </row>
    <row r="32" spans="1:10" ht="21" customHeight="1" x14ac:dyDescent="0.15">
      <c r="A32" s="17"/>
      <c r="B32" s="22" t="s">
        <v>42</v>
      </c>
      <c r="C32" s="19">
        <v>33000</v>
      </c>
      <c r="D32" s="16">
        <v>81953</v>
      </c>
      <c r="E32" s="16">
        <v>40243</v>
      </c>
      <c r="F32" s="16">
        <v>41710</v>
      </c>
      <c r="G32" s="16">
        <v>446</v>
      </c>
      <c r="H32" s="20">
        <v>0.54421436677119817</v>
      </c>
      <c r="I32" s="20">
        <v>2.4834242424242423</v>
      </c>
      <c r="J32" s="16">
        <v>3896.9567284831192</v>
      </c>
    </row>
    <row r="33" spans="1:10" ht="21" customHeight="1" x14ac:dyDescent="0.15">
      <c r="A33" s="17"/>
      <c r="B33" s="22" t="s">
        <v>8</v>
      </c>
      <c r="C33" s="19">
        <v>33065</v>
      </c>
      <c r="D33" s="16">
        <v>81792</v>
      </c>
      <c r="E33" s="16">
        <v>40138</v>
      </c>
      <c r="F33" s="16">
        <v>41654</v>
      </c>
      <c r="G33" s="16">
        <f>D43-D42</f>
        <v>-231</v>
      </c>
      <c r="H33" s="20">
        <f>G33/D33*100</f>
        <v>-0.28242370892018781</v>
      </c>
      <c r="I33" s="20">
        <f>D33/C33</f>
        <v>2.4736730681990018</v>
      </c>
      <c r="J33" s="16">
        <f>D33/21.03</f>
        <v>3889.3009985734661</v>
      </c>
    </row>
    <row r="34" spans="1:10" ht="21" customHeight="1" x14ac:dyDescent="0.15">
      <c r="A34" s="17"/>
      <c r="B34" s="22" t="s">
        <v>44</v>
      </c>
      <c r="C34" s="19">
        <v>33446</v>
      </c>
      <c r="D34" s="16">
        <v>82192</v>
      </c>
      <c r="E34" s="16">
        <v>40300</v>
      </c>
      <c r="F34" s="16">
        <v>41892</v>
      </c>
      <c r="G34" s="16">
        <v>400</v>
      </c>
      <c r="H34" s="20">
        <v>0.48666536889234957</v>
      </c>
      <c r="I34" s="20">
        <v>2.4574538061352627</v>
      </c>
      <c r="J34" s="16">
        <v>3908.3214455539705</v>
      </c>
    </row>
    <row r="35" spans="1:10" ht="21" customHeight="1" x14ac:dyDescent="0.15">
      <c r="A35" s="17"/>
      <c r="B35" s="22" t="s">
        <v>43</v>
      </c>
      <c r="C35" s="19">
        <v>33843</v>
      </c>
      <c r="D35" s="16">
        <f>SUM(E35:F35)</f>
        <v>82361</v>
      </c>
      <c r="E35" s="16">
        <v>40393</v>
      </c>
      <c r="F35" s="16">
        <v>41968</v>
      </c>
      <c r="G35" s="16">
        <f>D35-D34</f>
        <v>169</v>
      </c>
      <c r="H35" s="20">
        <f>G35/D35*100</f>
        <v>0.20519420599555616</v>
      </c>
      <c r="I35" s="20">
        <f>D35/C35</f>
        <v>2.433619950949975</v>
      </c>
      <c r="J35" s="16">
        <f>D35/21.03</f>
        <v>3916.3575844032334</v>
      </c>
    </row>
    <row r="36" spans="1:10" ht="21" customHeight="1" x14ac:dyDescent="0.15">
      <c r="A36" s="17"/>
      <c r="B36" s="22" t="s">
        <v>45</v>
      </c>
      <c r="C36" s="19">
        <v>33936</v>
      </c>
      <c r="D36" s="16">
        <f>SUM(E36:F36)</f>
        <v>82757</v>
      </c>
      <c r="E36" s="16">
        <v>40609</v>
      </c>
      <c r="F36" s="16">
        <v>42148</v>
      </c>
      <c r="G36" s="16">
        <f>D36-D34</f>
        <v>565</v>
      </c>
      <c r="H36" s="20">
        <f>G36/D36*100</f>
        <v>0.68272170330002291</v>
      </c>
      <c r="I36" s="20">
        <f>D36/C36</f>
        <v>2.4386197548326263</v>
      </c>
      <c r="J36" s="16">
        <f>D36/21.03</f>
        <v>3935.1878269139324</v>
      </c>
    </row>
    <row r="37" spans="1:10" ht="12" customHeight="1" x14ac:dyDescent="0.15">
      <c r="A37" s="17"/>
      <c r="B37" s="22"/>
      <c r="C37" s="19"/>
      <c r="D37" s="16"/>
      <c r="E37" s="16"/>
      <c r="F37" s="16"/>
      <c r="G37" s="16"/>
      <c r="H37" s="20"/>
      <c r="I37" s="20"/>
      <c r="J37" s="16"/>
    </row>
    <row r="38" spans="1:10" ht="21" customHeight="1" x14ac:dyDescent="0.15">
      <c r="A38" s="17"/>
      <c r="B38" s="22" t="s">
        <v>40</v>
      </c>
      <c r="C38" s="19">
        <v>34345</v>
      </c>
      <c r="D38" s="16">
        <v>82997</v>
      </c>
      <c r="E38" s="16">
        <v>40712</v>
      </c>
      <c r="F38" s="16">
        <v>42285</v>
      </c>
      <c r="G38" s="16">
        <v>240</v>
      </c>
      <c r="H38" s="20">
        <v>0.28916707832813232</v>
      </c>
      <c r="I38" s="20">
        <v>2.4165671859077014</v>
      </c>
      <c r="J38" s="16">
        <v>3946.6000951022347</v>
      </c>
    </row>
    <row r="39" spans="1:10" ht="21" customHeight="1" x14ac:dyDescent="0.15">
      <c r="A39" s="17"/>
      <c r="B39" s="22" t="s">
        <v>46</v>
      </c>
      <c r="C39" s="19">
        <v>34836</v>
      </c>
      <c r="D39" s="16">
        <v>83372</v>
      </c>
      <c r="E39" s="16">
        <v>40868</v>
      </c>
      <c r="F39" s="16">
        <v>42504</v>
      </c>
      <c r="G39" s="16">
        <f>D39-D38</f>
        <v>375</v>
      </c>
      <c r="H39" s="20">
        <f>G39/D38*100</f>
        <v>0.45182355988770673</v>
      </c>
      <c r="I39" s="20">
        <f>D39/C39</f>
        <v>2.3932713285107359</v>
      </c>
      <c r="J39" s="16">
        <f>D39/21.03</f>
        <v>3964.4317641464572</v>
      </c>
    </row>
    <row r="40" spans="1:10" ht="21" customHeight="1" x14ac:dyDescent="0.15">
      <c r="A40" s="17"/>
      <c r="B40" s="22" t="s">
        <v>52</v>
      </c>
      <c r="C40" s="16">
        <v>35318</v>
      </c>
      <c r="D40" s="16">
        <v>83592</v>
      </c>
      <c r="E40" s="16">
        <v>40902</v>
      </c>
      <c r="F40" s="16">
        <v>42690</v>
      </c>
      <c r="G40" s="16">
        <v>220</v>
      </c>
      <c r="H40" s="20">
        <f>G40/D39*100</f>
        <v>0.26387756081178332</v>
      </c>
      <c r="I40" s="20">
        <f>D40/C40</f>
        <v>2.3668384393227249</v>
      </c>
      <c r="J40" s="16">
        <f>D40/21.03</f>
        <v>3974.8930099857344</v>
      </c>
    </row>
    <row r="41" spans="1:10" ht="21" customHeight="1" x14ac:dyDescent="0.15">
      <c r="A41" s="17" t="s">
        <v>47</v>
      </c>
      <c r="B41" s="22" t="s">
        <v>48</v>
      </c>
      <c r="C41" s="16">
        <v>35719</v>
      </c>
      <c r="D41" s="16">
        <v>83797</v>
      </c>
      <c r="E41" s="16">
        <v>40996</v>
      </c>
      <c r="F41" s="16">
        <v>42801</v>
      </c>
      <c r="G41" s="16">
        <v>205</v>
      </c>
      <c r="H41" s="20">
        <f>G41/D40*100</f>
        <v>0.24523877883051007</v>
      </c>
      <c r="I41" s="20">
        <f>D41/C41</f>
        <v>2.3460063271648144</v>
      </c>
      <c r="J41" s="16">
        <f>D41/21.03</f>
        <v>3984.6409890632426</v>
      </c>
    </row>
    <row r="42" spans="1:10" ht="21" customHeight="1" x14ac:dyDescent="0.15">
      <c r="A42" s="17"/>
      <c r="B42" s="22" t="s">
        <v>50</v>
      </c>
      <c r="C42" s="16">
        <v>36294</v>
      </c>
      <c r="D42" s="16">
        <v>84135</v>
      </c>
      <c r="E42" s="16">
        <v>41157</v>
      </c>
      <c r="F42" s="16">
        <v>42978</v>
      </c>
      <c r="G42" s="16">
        <v>338</v>
      </c>
      <c r="H42" s="20">
        <f>G42/D40*100</f>
        <v>0.40434491338884099</v>
      </c>
      <c r="I42" s="20">
        <f>D42/C42</f>
        <v>2.3181517606215905</v>
      </c>
      <c r="J42" s="16">
        <f>D42/21.03</f>
        <v>4000.7132667617689</v>
      </c>
    </row>
    <row r="43" spans="1:10" ht="21" customHeight="1" x14ac:dyDescent="0.15">
      <c r="A43" s="23"/>
      <c r="B43" s="24" t="s">
        <v>51</v>
      </c>
      <c r="C43" s="26">
        <v>36493</v>
      </c>
      <c r="D43" s="27">
        <v>83904</v>
      </c>
      <c r="E43" s="27">
        <v>40996</v>
      </c>
      <c r="F43" s="27">
        <v>42908</v>
      </c>
      <c r="G43" s="27">
        <f>D43-D42</f>
        <v>-231</v>
      </c>
      <c r="H43" s="20">
        <f>G43/D41*100</f>
        <v>-0.27566619330047615</v>
      </c>
      <c r="I43" s="20">
        <f>D43/C43</f>
        <v>2.2991806647850273</v>
      </c>
      <c r="J43" s="16">
        <f>D43/21.03</f>
        <v>3989.7289586305278</v>
      </c>
    </row>
    <row r="44" spans="1:10" ht="55.5" customHeight="1" x14ac:dyDescent="0.15">
      <c r="A44" s="25" t="s">
        <v>19</v>
      </c>
      <c r="D44" s="28" t="s">
        <v>49</v>
      </c>
      <c r="E44" s="29"/>
      <c r="F44" s="29"/>
      <c r="G44" s="29"/>
      <c r="H44" s="29"/>
      <c r="I44" s="29"/>
      <c r="J44" s="29"/>
    </row>
  </sheetData>
  <mergeCells count="8">
    <mergeCell ref="D44:J44"/>
    <mergeCell ref="A4:B4"/>
    <mergeCell ref="C4:C5"/>
    <mergeCell ref="D4:F4"/>
    <mergeCell ref="G4:H4"/>
    <mergeCell ref="I4:I5"/>
    <mergeCell ref="J4:J5"/>
    <mergeCell ref="A5:B5"/>
  </mergeCells>
  <phoneticPr fontId="22"/>
  <printOptions horizontalCentered="1"/>
  <pageMargins left="0.70866141732283472" right="0.70866141732283472" top="0.35433070866141736" bottom="0" header="0.31496062992125984" footer="0.19685039370078741"/>
  <pageSetup paperSize="9" scale="96" firstPageNumber="0" orientation="portrait" r:id="rId1"/>
  <headerFooter scaleWithDoc="0" alignWithMargins="0">
    <oddHeader xml:space="preserve">&amp;R&amp;"ＭＳ Ｐ明朝,標準"
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0201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2023-01-11T04:26:43Z</cp:lastPrinted>
  <dcterms:created xsi:type="dcterms:W3CDTF">2012-03-07T05:51:32Z</dcterms:created>
  <dcterms:modified xsi:type="dcterms:W3CDTF">2023-04-12T05:00:35Z</dcterms:modified>
</cp:coreProperties>
</file>