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200.51\14354\送信フォルダ\"/>
    </mc:Choice>
  </mc:AlternateContent>
  <bookViews>
    <workbookView xWindow="0" yWindow="0" windowWidth="28800" windowHeight="11460"/>
  </bookViews>
  <sheets>
    <sheet name="0203" sheetId="2" r:id="rId1"/>
  </sheets>
  <definedNames>
    <definedName name="_xlnm.Print_Area" localSheetId="0">'0203'!$A$1:$L$41</definedName>
  </definedNames>
  <calcPr calcId="191029"/>
</workbook>
</file>

<file path=xl/calcChain.xml><?xml version="1.0" encoding="utf-8"?>
<calcChain xmlns="http://schemas.openxmlformats.org/spreadsheetml/2006/main">
  <c r="E24" i="2" l="1"/>
  <c r="I24" i="2"/>
  <c r="J24" i="2"/>
  <c r="E25" i="2"/>
  <c r="I25" i="2"/>
  <c r="J25" i="2"/>
  <c r="E26" i="2"/>
  <c r="I26" i="2"/>
  <c r="J26" i="2"/>
  <c r="E27" i="2"/>
  <c r="I27" i="2"/>
  <c r="J27" i="2"/>
  <c r="E28" i="2"/>
  <c r="I28" i="2"/>
  <c r="J28" i="2"/>
  <c r="E30" i="2"/>
  <c r="I30" i="2"/>
  <c r="J30" i="2"/>
  <c r="E31" i="2"/>
  <c r="I31" i="2"/>
  <c r="J31" i="2"/>
  <c r="E32" i="2"/>
  <c r="I32" i="2"/>
  <c r="J32" i="2"/>
  <c r="E33" i="2"/>
  <c r="I33" i="2"/>
  <c r="J33" i="2"/>
  <c r="E34" i="2"/>
  <c r="I34" i="2"/>
  <c r="J34" i="2"/>
  <c r="E36" i="2"/>
  <c r="I36" i="2"/>
  <c r="J36" i="2"/>
  <c r="E37" i="2"/>
  <c r="I37" i="2"/>
  <c r="J37" i="2"/>
  <c r="E38" i="2"/>
  <c r="I38" i="2"/>
  <c r="J38" i="2"/>
  <c r="E39" i="2"/>
  <c r="I39" i="2"/>
  <c r="J39" i="2"/>
  <c r="E40" i="2"/>
  <c r="I40" i="2"/>
  <c r="J40" i="2"/>
</calcChain>
</file>

<file path=xl/sharedStrings.xml><?xml version="1.0" encoding="utf-8"?>
<sst xmlns="http://schemas.openxmlformats.org/spreadsheetml/2006/main" count="51" uniqueCount="50">
  <si>
    <t>17年</t>
    <rPh sb="2" eb="3">
      <t>ネン</t>
    </rPh>
    <phoneticPr fontId="20"/>
  </si>
  <si>
    <t>転　入</t>
    <phoneticPr fontId="20"/>
  </si>
  <si>
    <t>出　生</t>
  </si>
  <si>
    <t>社会増</t>
  </si>
  <si>
    <t>2－3   人口動態</t>
    <phoneticPr fontId="20"/>
  </si>
  <si>
    <t>元年</t>
    <rPh sb="0" eb="1">
      <t>ガン</t>
    </rPh>
    <rPh sb="1" eb="2">
      <t>ネン</t>
    </rPh>
    <phoneticPr fontId="20"/>
  </si>
  <si>
    <t>区分</t>
    <phoneticPr fontId="20"/>
  </si>
  <si>
    <t>年度</t>
    <phoneticPr fontId="20"/>
  </si>
  <si>
    <t>自  然  動  態</t>
  </si>
  <si>
    <t>死　亡</t>
  </si>
  <si>
    <t>社  会  動  態</t>
  </si>
  <si>
    <t>増 加
人 口</t>
    <phoneticPr fontId="20"/>
  </si>
  <si>
    <t>7年</t>
    <rPh sb="1" eb="2">
      <t>ネン</t>
    </rPh>
    <phoneticPr fontId="20"/>
  </si>
  <si>
    <t>50年</t>
    <rPh sb="2" eb="3">
      <t>ネン</t>
    </rPh>
    <phoneticPr fontId="20"/>
  </si>
  <si>
    <t>離 婚</t>
    <phoneticPr fontId="20"/>
  </si>
  <si>
    <t>婚 姻</t>
    <phoneticPr fontId="20"/>
  </si>
  <si>
    <t>自然増</t>
  </si>
  <si>
    <t>23年</t>
    <rPh sb="2" eb="3">
      <t>ネン</t>
    </rPh>
    <phoneticPr fontId="20"/>
  </si>
  <si>
    <t>転　出</t>
    <phoneticPr fontId="20"/>
  </si>
  <si>
    <t>その他</t>
  </si>
  <si>
    <t>資料：市民課</t>
    <rPh sb="0" eb="2">
      <t>シリョウ</t>
    </rPh>
    <rPh sb="3" eb="6">
      <t>シミンカ</t>
    </rPh>
    <phoneticPr fontId="20"/>
  </si>
  <si>
    <t>21年</t>
    <rPh sb="2" eb="3">
      <t>ネン</t>
    </rPh>
    <phoneticPr fontId="20"/>
  </si>
  <si>
    <t>昭和</t>
    <rPh sb="0" eb="2">
      <t>ショウワ</t>
    </rPh>
    <phoneticPr fontId="20"/>
  </si>
  <si>
    <t>45年</t>
    <rPh sb="2" eb="3">
      <t>ネン</t>
    </rPh>
    <phoneticPr fontId="20"/>
  </si>
  <si>
    <t>-</t>
    <phoneticPr fontId="20"/>
  </si>
  <si>
    <t>55年</t>
    <rPh sb="2" eb="3">
      <t>ネン</t>
    </rPh>
    <phoneticPr fontId="20"/>
  </si>
  <si>
    <t>60年</t>
    <rPh sb="2" eb="3">
      <t>ネン</t>
    </rPh>
    <phoneticPr fontId="20"/>
  </si>
  <si>
    <t>平成</t>
    <rPh sb="0" eb="2">
      <t>ヘイセイ</t>
    </rPh>
    <phoneticPr fontId="20"/>
  </si>
  <si>
    <t>10年</t>
    <rPh sb="2" eb="3">
      <t>ネン</t>
    </rPh>
    <phoneticPr fontId="20"/>
  </si>
  <si>
    <t>2年</t>
    <rPh sb="1" eb="2">
      <t>ネン</t>
    </rPh>
    <phoneticPr fontId="20"/>
  </si>
  <si>
    <t>9年</t>
    <rPh sb="1" eb="2">
      <t>ネン</t>
    </rPh>
    <phoneticPr fontId="20"/>
  </si>
  <si>
    <t>13年</t>
    <rPh sb="2" eb="3">
      <t>ネン</t>
    </rPh>
    <phoneticPr fontId="20"/>
  </si>
  <si>
    <t>11年</t>
    <rPh sb="2" eb="3">
      <t>ネン</t>
    </rPh>
    <phoneticPr fontId="20"/>
  </si>
  <si>
    <t>12年</t>
    <rPh sb="2" eb="3">
      <t>ネン</t>
    </rPh>
    <phoneticPr fontId="20"/>
  </si>
  <si>
    <t>14年</t>
    <rPh sb="2" eb="3">
      <t>ネン</t>
    </rPh>
    <phoneticPr fontId="20"/>
  </si>
  <si>
    <t>15年</t>
    <rPh sb="2" eb="3">
      <t>ネン</t>
    </rPh>
    <phoneticPr fontId="20"/>
  </si>
  <si>
    <t>19年</t>
    <rPh sb="2" eb="3">
      <t>ネン</t>
    </rPh>
    <phoneticPr fontId="20"/>
  </si>
  <si>
    <t>16年</t>
    <rPh sb="2" eb="3">
      <t>ネン</t>
    </rPh>
    <phoneticPr fontId="20"/>
  </si>
  <si>
    <t>3年</t>
    <rPh sb="1" eb="2">
      <t>ネン</t>
    </rPh>
    <phoneticPr fontId="20"/>
  </si>
  <si>
    <t>18年</t>
    <rPh sb="2" eb="3">
      <t>ネン</t>
    </rPh>
    <phoneticPr fontId="20"/>
  </si>
  <si>
    <t>24年</t>
    <rPh sb="2" eb="3">
      <t>ネン</t>
    </rPh>
    <phoneticPr fontId="20"/>
  </si>
  <si>
    <t>20年</t>
    <rPh sb="2" eb="3">
      <t>ネン</t>
    </rPh>
    <phoneticPr fontId="20"/>
  </si>
  <si>
    <t>22年</t>
    <rPh sb="2" eb="3">
      <t>ネン</t>
    </rPh>
    <phoneticPr fontId="20"/>
  </si>
  <si>
    <t>25年</t>
    <rPh sb="2" eb="3">
      <t>ネン</t>
    </rPh>
    <phoneticPr fontId="20"/>
  </si>
  <si>
    <t>26年</t>
    <rPh sb="2" eb="3">
      <t>ネン</t>
    </rPh>
    <phoneticPr fontId="20"/>
  </si>
  <si>
    <t>27年</t>
    <rPh sb="2" eb="3">
      <t>ネン</t>
    </rPh>
    <phoneticPr fontId="20"/>
  </si>
  <si>
    <t>28年</t>
    <rPh sb="2" eb="3">
      <t>ネン</t>
    </rPh>
    <phoneticPr fontId="20"/>
  </si>
  <si>
    <t>29年</t>
    <rPh sb="2" eb="3">
      <t>ネン</t>
    </rPh>
    <phoneticPr fontId="20"/>
  </si>
  <si>
    <t>30年</t>
    <rPh sb="2" eb="3">
      <t>ネン</t>
    </rPh>
    <phoneticPr fontId="20"/>
  </si>
  <si>
    <t>令和</t>
    <rPh sb="0" eb="2">
      <t>レイワ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</si>
</sst>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2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13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33">
    <xf numFmtId="0" fontId="0" fillId="0" borderId="0" xfId="0"/>
    <xf numFmtId="0" fontId="18" fillId="0" borderId="0" xfId="0" applyFont="1" applyFill="1"/>
    <xf numFmtId="0" fontId="18" fillId="0" borderId="0" xfId="0" applyFont="1" applyFill="1" applyAlignment="1">
      <alignment horizontal="right"/>
    </xf>
    <xf numFmtId="176" fontId="19" fillId="0" borderId="0" xfId="0" applyNumberFormat="1" applyFont="1" applyFill="1" applyAlignment="1"/>
    <xf numFmtId="176" fontId="18" fillId="0" borderId="0" xfId="0" applyNumberFormat="1" applyFont="1" applyFill="1" applyAlignment="1"/>
    <xf numFmtId="176" fontId="18" fillId="0" borderId="0" xfId="0" applyNumberFormat="1" applyFont="1" applyFill="1" applyAlignment="1">
      <alignment vertical="center"/>
    </xf>
    <xf numFmtId="176" fontId="18" fillId="0" borderId="0" xfId="0" applyNumberFormat="1" applyFont="1" applyFill="1" applyAlignment="1">
      <alignment vertical="top"/>
    </xf>
    <xf numFmtId="176" fontId="19" fillId="0" borderId="0" xfId="0" applyNumberFormat="1" applyFont="1" applyFill="1" applyAlignment="1">
      <alignment horizontal="left" vertical="center" indent="1"/>
    </xf>
    <xf numFmtId="176" fontId="19" fillId="0" borderId="0" xfId="0" applyNumberFormat="1" applyFont="1" applyFill="1" applyAlignment="1">
      <alignment horizontal="right"/>
    </xf>
    <xf numFmtId="176" fontId="18" fillId="0" borderId="0" xfId="0" applyNumberFormat="1" applyFont="1" applyFill="1" applyAlignment="1">
      <alignment horizontal="right"/>
    </xf>
    <xf numFmtId="176" fontId="18" fillId="0" borderId="10" xfId="0" applyNumberFormat="1" applyFont="1" applyFill="1" applyBorder="1" applyAlignment="1">
      <alignment wrapText="1"/>
    </xf>
    <xf numFmtId="176" fontId="18" fillId="0" borderId="10" xfId="0" applyNumberFormat="1" applyFont="1" applyFill="1" applyBorder="1" applyAlignment="1">
      <alignment horizontal="right" vertical="center" wrapText="1"/>
    </xf>
    <xf numFmtId="176" fontId="18" fillId="0" borderId="11" xfId="0" applyNumberFormat="1" applyFont="1" applyFill="1" applyBorder="1" applyAlignment="1">
      <alignment horizontal="center" vertical="center" wrapText="1"/>
    </xf>
    <xf numFmtId="176" fontId="18" fillId="0" borderId="12" xfId="0" applyNumberFormat="1" applyFont="1" applyFill="1" applyBorder="1" applyAlignment="1">
      <alignment horizontal="center" vertical="center" wrapText="1"/>
    </xf>
    <xf numFmtId="176" fontId="18" fillId="0" borderId="0" xfId="0" applyNumberFormat="1" applyFont="1" applyFill="1" applyBorder="1" applyAlignment="1">
      <alignment horizontal="right" vertical="center" wrapText="1"/>
    </xf>
    <xf numFmtId="176" fontId="18" fillId="0" borderId="13" xfId="0" applyNumberFormat="1" applyFont="1" applyFill="1" applyBorder="1" applyAlignment="1">
      <alignment horizontal="right" vertical="center" wrapText="1"/>
    </xf>
    <xf numFmtId="176" fontId="18" fillId="0" borderId="14" xfId="0" applyNumberFormat="1" applyFont="1" applyFill="1" applyBorder="1" applyAlignment="1">
      <alignment horizontal="right" vertical="center" wrapText="1"/>
    </xf>
    <xf numFmtId="176" fontId="18" fillId="0" borderId="0" xfId="0" applyNumberFormat="1" applyFont="1" applyFill="1" applyBorder="1" applyAlignment="1">
      <alignment vertical="center"/>
    </xf>
    <xf numFmtId="176" fontId="18" fillId="0" borderId="0" xfId="0" applyNumberFormat="1" applyFont="1" applyFill="1" applyBorder="1" applyAlignment="1">
      <alignment horizontal="right" vertical="center"/>
    </xf>
    <xf numFmtId="176" fontId="18" fillId="24" borderId="13" xfId="0" applyNumberFormat="1" applyFont="1" applyFill="1" applyBorder="1" applyAlignment="1">
      <alignment horizontal="right" vertical="center"/>
    </xf>
    <xf numFmtId="176" fontId="18" fillId="24" borderId="0" xfId="0" applyNumberFormat="1" applyFont="1" applyFill="1" applyBorder="1" applyAlignment="1">
      <alignment horizontal="right" vertical="center"/>
    </xf>
    <xf numFmtId="176" fontId="18" fillId="0" borderId="13" xfId="0" applyNumberFormat="1" applyFont="1" applyFill="1" applyBorder="1" applyAlignment="1">
      <alignment horizontal="right" vertical="center"/>
    </xf>
    <xf numFmtId="176" fontId="18" fillId="0" borderId="15" xfId="0" applyNumberFormat="1" applyFont="1" applyFill="1" applyBorder="1" applyAlignment="1">
      <alignment vertical="top"/>
    </xf>
    <xf numFmtId="176" fontId="18" fillId="0" borderId="15" xfId="0" applyNumberFormat="1" applyFont="1" applyFill="1" applyBorder="1" applyAlignment="1">
      <alignment horizontal="right" vertical="center" wrapText="1"/>
    </xf>
    <xf numFmtId="176" fontId="18" fillId="24" borderId="15" xfId="0" applyNumberFormat="1" applyFont="1" applyFill="1" applyBorder="1" applyAlignment="1">
      <alignment horizontal="right" vertical="center"/>
    </xf>
    <xf numFmtId="176" fontId="18" fillId="0" borderId="0" xfId="0" applyNumberFormat="1" applyFont="1" applyFill="1" applyAlignment="1">
      <alignment horizontal="right" vertical="top"/>
    </xf>
    <xf numFmtId="176" fontId="18" fillId="0" borderId="15" xfId="0" applyNumberFormat="1" applyFont="1" applyFill="1" applyBorder="1" applyAlignment="1">
      <alignment horizontal="right" vertical="top" wrapText="1"/>
    </xf>
    <xf numFmtId="176" fontId="18" fillId="0" borderId="16" xfId="0" applyNumberFormat="1" applyFont="1" applyFill="1" applyBorder="1" applyAlignment="1">
      <alignment horizontal="right" vertical="top" wrapText="1"/>
    </xf>
    <xf numFmtId="176" fontId="18" fillId="0" borderId="17" xfId="0" applyNumberFormat="1" applyFont="1" applyFill="1" applyBorder="1" applyAlignment="1">
      <alignment horizontal="center" vertical="center" wrapText="1"/>
    </xf>
    <xf numFmtId="176" fontId="18" fillId="0" borderId="18" xfId="0" applyNumberFormat="1" applyFont="1" applyFill="1" applyBorder="1" applyAlignment="1">
      <alignment horizontal="center" vertical="center" wrapText="1"/>
    </xf>
    <xf numFmtId="176" fontId="18" fillId="0" borderId="19" xfId="0" applyNumberFormat="1" applyFont="1" applyFill="1" applyBorder="1" applyAlignment="1">
      <alignment horizontal="center" vertical="center" wrapText="1"/>
    </xf>
    <xf numFmtId="176" fontId="18" fillId="0" borderId="15" xfId="0" applyNumberFormat="1" applyFont="1" applyFill="1" applyBorder="1" applyAlignment="1">
      <alignment horizontal="center" vertical="center" wrapText="1"/>
    </xf>
    <xf numFmtId="176" fontId="18" fillId="0" borderId="20" xfId="0" applyNumberFormat="1" applyFont="1" applyFill="1" applyBorder="1" applyAlignment="1">
      <alignment horizontal="center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N44"/>
  <sheetViews>
    <sheetView showGridLines="0" tabSelected="1" showOutlineSymbols="0" view="pageBreakPreview" topLeftCell="A25" zoomScaleNormal="100" zoomScaleSheetLayoutView="100" workbookViewId="0">
      <selection activeCell="N40" sqref="N40"/>
    </sheetView>
  </sheetViews>
  <sheetFormatPr defaultRowHeight="13.5" x14ac:dyDescent="0.15"/>
  <cols>
    <col min="1" max="1" width="7" style="1" customWidth="1"/>
    <col min="2" max="2" width="5.375" style="2" bestFit="1" customWidth="1"/>
    <col min="3" max="11" width="7.5" style="1" customWidth="1"/>
    <col min="12" max="12" width="7.5" style="2" customWidth="1"/>
    <col min="13" max="13" width="9" style="1" bestFit="1"/>
    <col min="14" max="16384" width="9" style="1"/>
  </cols>
  <sheetData>
    <row r="1" spans="1:12" s="3" customFormat="1" ht="21" customHeight="1" x14ac:dyDescent="0.15">
      <c r="A1" s="7" t="s">
        <v>4</v>
      </c>
      <c r="B1" s="8"/>
      <c r="L1" s="8"/>
    </row>
    <row r="2" spans="1:12" s="4" customFormat="1" ht="15" customHeight="1" x14ac:dyDescent="0.15">
      <c r="B2" s="9"/>
      <c r="L2" s="9"/>
    </row>
    <row r="3" spans="1:12" s="5" customFormat="1" ht="18.75" customHeight="1" x14ac:dyDescent="0.15">
      <c r="A3" s="26" t="s">
        <v>6</v>
      </c>
      <c r="B3" s="27"/>
      <c r="C3" s="28" t="s">
        <v>8</v>
      </c>
      <c r="D3" s="29"/>
      <c r="E3" s="29"/>
      <c r="F3" s="30" t="s">
        <v>10</v>
      </c>
      <c r="G3" s="31"/>
      <c r="H3" s="31"/>
      <c r="I3" s="31"/>
      <c r="J3" s="30" t="s">
        <v>11</v>
      </c>
      <c r="K3" s="30" t="s">
        <v>15</v>
      </c>
      <c r="L3" s="30" t="s">
        <v>14</v>
      </c>
    </row>
    <row r="4" spans="1:12" s="5" customFormat="1" ht="18.75" customHeight="1" x14ac:dyDescent="0.15">
      <c r="A4" s="10" t="s">
        <v>7</v>
      </c>
      <c r="B4" s="11"/>
      <c r="C4" s="12" t="s">
        <v>2</v>
      </c>
      <c r="D4" s="12" t="s">
        <v>9</v>
      </c>
      <c r="E4" s="12" t="s">
        <v>16</v>
      </c>
      <c r="F4" s="12" t="s">
        <v>1</v>
      </c>
      <c r="G4" s="12" t="s">
        <v>18</v>
      </c>
      <c r="H4" s="12" t="s">
        <v>19</v>
      </c>
      <c r="I4" s="13" t="s">
        <v>3</v>
      </c>
      <c r="J4" s="32"/>
      <c r="K4" s="32"/>
      <c r="L4" s="32"/>
    </row>
    <row r="5" spans="1:12" s="5" customFormat="1" ht="21" customHeight="1" x14ac:dyDescent="0.15">
      <c r="A5" s="14" t="s">
        <v>22</v>
      </c>
      <c r="B5" s="14" t="s">
        <v>23</v>
      </c>
      <c r="C5" s="15">
        <v>812</v>
      </c>
      <c r="D5" s="14">
        <v>155</v>
      </c>
      <c r="E5" s="14">
        <v>657</v>
      </c>
      <c r="F5" s="14">
        <v>4048</v>
      </c>
      <c r="G5" s="14">
        <v>2642</v>
      </c>
      <c r="H5" s="14" t="s">
        <v>24</v>
      </c>
      <c r="I5" s="14">
        <v>1406</v>
      </c>
      <c r="J5" s="14">
        <v>2063</v>
      </c>
      <c r="K5" s="14">
        <v>595</v>
      </c>
      <c r="L5" s="14">
        <v>46</v>
      </c>
    </row>
    <row r="6" spans="1:12" s="5" customFormat="1" ht="21" customHeight="1" x14ac:dyDescent="0.15">
      <c r="A6" s="14"/>
      <c r="B6" s="14" t="s">
        <v>13</v>
      </c>
      <c r="C6" s="15">
        <v>737</v>
      </c>
      <c r="D6" s="14">
        <v>171</v>
      </c>
      <c r="E6" s="14">
        <v>566</v>
      </c>
      <c r="F6" s="14">
        <v>4777</v>
      </c>
      <c r="G6" s="14">
        <v>2932</v>
      </c>
      <c r="H6" s="14">
        <v>3</v>
      </c>
      <c r="I6" s="14">
        <v>1848</v>
      </c>
      <c r="J6" s="14">
        <v>2414</v>
      </c>
      <c r="K6" s="14">
        <v>491</v>
      </c>
      <c r="L6" s="14">
        <v>54</v>
      </c>
    </row>
    <row r="7" spans="1:12" s="5" customFormat="1" ht="21" customHeight="1" x14ac:dyDescent="0.15">
      <c r="A7" s="14"/>
      <c r="B7" s="14" t="s">
        <v>25</v>
      </c>
      <c r="C7" s="15">
        <v>664</v>
      </c>
      <c r="D7" s="14">
        <v>223</v>
      </c>
      <c r="E7" s="14">
        <v>441</v>
      </c>
      <c r="F7" s="14">
        <v>3623</v>
      </c>
      <c r="G7" s="14">
        <v>3088</v>
      </c>
      <c r="H7" s="14">
        <v>1</v>
      </c>
      <c r="I7" s="14">
        <v>536</v>
      </c>
      <c r="J7" s="14">
        <v>977</v>
      </c>
      <c r="K7" s="14">
        <v>501</v>
      </c>
      <c r="L7" s="14">
        <v>55</v>
      </c>
    </row>
    <row r="8" spans="1:12" s="5" customFormat="1" ht="21" customHeight="1" x14ac:dyDescent="0.15">
      <c r="A8" s="14"/>
      <c r="B8" s="14" t="s">
        <v>26</v>
      </c>
      <c r="C8" s="15">
        <v>606</v>
      </c>
      <c r="D8" s="14">
        <v>239</v>
      </c>
      <c r="E8" s="14">
        <v>367</v>
      </c>
      <c r="F8" s="14">
        <v>3800</v>
      </c>
      <c r="G8" s="14">
        <v>2841</v>
      </c>
      <c r="H8" s="14">
        <v>-11</v>
      </c>
      <c r="I8" s="14">
        <v>948</v>
      </c>
      <c r="J8" s="14">
        <v>1315</v>
      </c>
      <c r="K8" s="14">
        <v>583</v>
      </c>
      <c r="L8" s="14">
        <v>71</v>
      </c>
    </row>
    <row r="9" spans="1:12" s="5" customFormat="1" ht="20.85" customHeight="1" x14ac:dyDescent="0.15">
      <c r="A9" s="14" t="s">
        <v>27</v>
      </c>
      <c r="B9" s="14" t="s">
        <v>29</v>
      </c>
      <c r="C9" s="15">
        <v>666</v>
      </c>
      <c r="D9" s="14">
        <v>287</v>
      </c>
      <c r="E9" s="14">
        <v>379</v>
      </c>
      <c r="F9" s="14">
        <v>4307</v>
      </c>
      <c r="G9" s="14">
        <v>3540</v>
      </c>
      <c r="H9" s="14">
        <v>-1</v>
      </c>
      <c r="I9" s="14">
        <v>766</v>
      </c>
      <c r="J9" s="14">
        <v>1145</v>
      </c>
      <c r="K9" s="14">
        <v>762</v>
      </c>
      <c r="L9" s="14">
        <v>98</v>
      </c>
    </row>
    <row r="10" spans="1:12" s="5" customFormat="1" ht="21" customHeight="1" x14ac:dyDescent="0.15">
      <c r="A10" s="14"/>
      <c r="B10" s="14" t="s">
        <v>12</v>
      </c>
      <c r="C10" s="15">
        <v>713</v>
      </c>
      <c r="D10" s="14">
        <v>343</v>
      </c>
      <c r="E10" s="14">
        <v>370</v>
      </c>
      <c r="F10" s="14">
        <v>4780</v>
      </c>
      <c r="G10" s="14">
        <v>4024</v>
      </c>
      <c r="H10" s="14">
        <v>3</v>
      </c>
      <c r="I10" s="14">
        <v>759</v>
      </c>
      <c r="J10" s="14">
        <v>1129</v>
      </c>
      <c r="K10" s="14">
        <v>965</v>
      </c>
      <c r="L10" s="14">
        <v>149</v>
      </c>
    </row>
    <row r="11" spans="1:12" s="5" customFormat="1" ht="21" customHeight="1" x14ac:dyDescent="0.15">
      <c r="A11" s="14"/>
      <c r="B11" s="14"/>
      <c r="C11" s="15"/>
      <c r="D11" s="14"/>
      <c r="E11" s="14"/>
      <c r="F11" s="14"/>
      <c r="G11" s="14"/>
      <c r="H11" s="14"/>
      <c r="I11" s="14"/>
      <c r="J11" s="14"/>
      <c r="K11" s="14"/>
      <c r="L11" s="14"/>
    </row>
    <row r="12" spans="1:12" s="5" customFormat="1" ht="21" customHeight="1" x14ac:dyDescent="0.15">
      <c r="A12" s="14"/>
      <c r="B12" s="14" t="s">
        <v>30</v>
      </c>
      <c r="C12" s="15">
        <v>825</v>
      </c>
      <c r="D12" s="14">
        <v>402</v>
      </c>
      <c r="E12" s="14">
        <v>423</v>
      </c>
      <c r="F12" s="14">
        <v>4734</v>
      </c>
      <c r="G12" s="14">
        <v>3840</v>
      </c>
      <c r="H12" s="14">
        <v>18</v>
      </c>
      <c r="I12" s="14">
        <v>912</v>
      </c>
      <c r="J12" s="14">
        <v>1335</v>
      </c>
      <c r="K12" s="14">
        <v>1084</v>
      </c>
      <c r="L12" s="14">
        <v>189</v>
      </c>
    </row>
    <row r="13" spans="1:12" s="5" customFormat="1" ht="20.85" customHeight="1" x14ac:dyDescent="0.15">
      <c r="A13" s="14"/>
      <c r="B13" s="14" t="s">
        <v>28</v>
      </c>
      <c r="C13" s="15">
        <v>842</v>
      </c>
      <c r="D13" s="14">
        <v>390</v>
      </c>
      <c r="E13" s="14">
        <v>452</v>
      </c>
      <c r="F13" s="14">
        <v>4437</v>
      </c>
      <c r="G13" s="14">
        <v>3958</v>
      </c>
      <c r="H13" s="14">
        <v>16</v>
      </c>
      <c r="I13" s="14">
        <v>495</v>
      </c>
      <c r="J13" s="14">
        <v>947</v>
      </c>
      <c r="K13" s="14">
        <v>1110</v>
      </c>
      <c r="L13" s="14">
        <v>194</v>
      </c>
    </row>
    <row r="14" spans="1:12" s="5" customFormat="1" ht="20.85" customHeight="1" x14ac:dyDescent="0.15">
      <c r="A14" s="14"/>
      <c r="B14" s="14" t="s">
        <v>32</v>
      </c>
      <c r="C14" s="15">
        <v>891</v>
      </c>
      <c r="D14" s="14">
        <v>401</v>
      </c>
      <c r="E14" s="14">
        <v>490</v>
      </c>
      <c r="F14" s="14">
        <v>4368</v>
      </c>
      <c r="G14" s="14">
        <v>3996</v>
      </c>
      <c r="H14" s="14">
        <v>7</v>
      </c>
      <c r="I14" s="14">
        <v>379</v>
      </c>
      <c r="J14" s="14">
        <v>869</v>
      </c>
      <c r="K14" s="14">
        <v>1036</v>
      </c>
      <c r="L14" s="14">
        <v>224</v>
      </c>
    </row>
    <row r="15" spans="1:12" s="5" customFormat="1" ht="21" customHeight="1" x14ac:dyDescent="0.15">
      <c r="A15" s="14"/>
      <c r="B15" s="14" t="s">
        <v>33</v>
      </c>
      <c r="C15" s="15">
        <v>865</v>
      </c>
      <c r="D15" s="14">
        <v>410</v>
      </c>
      <c r="E15" s="14">
        <v>455</v>
      </c>
      <c r="F15" s="14">
        <v>4601</v>
      </c>
      <c r="G15" s="14">
        <v>4161</v>
      </c>
      <c r="H15" s="14">
        <v>2</v>
      </c>
      <c r="I15" s="14">
        <v>442</v>
      </c>
      <c r="J15" s="14">
        <v>897</v>
      </c>
      <c r="K15" s="14">
        <v>1041</v>
      </c>
      <c r="L15" s="14">
        <v>191</v>
      </c>
    </row>
    <row r="16" spans="1:12" s="5" customFormat="1" ht="21" customHeight="1" x14ac:dyDescent="0.15">
      <c r="A16" s="14"/>
      <c r="B16" s="14" t="s">
        <v>31</v>
      </c>
      <c r="C16" s="15">
        <v>893</v>
      </c>
      <c r="D16" s="14">
        <v>417</v>
      </c>
      <c r="E16" s="14">
        <v>476</v>
      </c>
      <c r="F16" s="14">
        <v>4488</v>
      </c>
      <c r="G16" s="14">
        <v>3885</v>
      </c>
      <c r="H16" s="14">
        <v>-7</v>
      </c>
      <c r="I16" s="14">
        <v>596</v>
      </c>
      <c r="J16" s="14">
        <v>1072</v>
      </c>
      <c r="K16" s="14">
        <v>972</v>
      </c>
      <c r="L16" s="14">
        <v>229</v>
      </c>
    </row>
    <row r="17" spans="1:14" s="5" customFormat="1" ht="21" customHeight="1" x14ac:dyDescent="0.15">
      <c r="A17" s="14"/>
      <c r="B17" s="14"/>
      <c r="C17" s="15"/>
      <c r="D17" s="14"/>
      <c r="E17" s="14"/>
      <c r="F17" s="14"/>
      <c r="G17" s="14"/>
      <c r="H17" s="14"/>
      <c r="I17" s="14"/>
      <c r="J17" s="14"/>
      <c r="K17" s="14"/>
      <c r="L17" s="14"/>
    </row>
    <row r="18" spans="1:14" s="5" customFormat="1" ht="21" customHeight="1" x14ac:dyDescent="0.15">
      <c r="A18" s="14"/>
      <c r="B18" s="14" t="s">
        <v>34</v>
      </c>
      <c r="C18" s="15">
        <v>828</v>
      </c>
      <c r="D18" s="14">
        <v>456</v>
      </c>
      <c r="E18" s="14">
        <v>372</v>
      </c>
      <c r="F18" s="14">
        <v>3973</v>
      </c>
      <c r="G18" s="14">
        <v>3884</v>
      </c>
      <c r="H18" s="14">
        <v>-31</v>
      </c>
      <c r="I18" s="14">
        <v>58</v>
      </c>
      <c r="J18" s="14">
        <v>430</v>
      </c>
      <c r="K18" s="14">
        <v>1023</v>
      </c>
      <c r="L18" s="14">
        <v>227</v>
      </c>
    </row>
    <row r="19" spans="1:14" s="5" customFormat="1" ht="21" customHeight="1" x14ac:dyDescent="0.15">
      <c r="A19" s="14"/>
      <c r="B19" s="14" t="s">
        <v>35</v>
      </c>
      <c r="C19" s="15">
        <v>811</v>
      </c>
      <c r="D19" s="14">
        <v>411</v>
      </c>
      <c r="E19" s="14">
        <v>400</v>
      </c>
      <c r="F19" s="14">
        <v>4170</v>
      </c>
      <c r="G19" s="14">
        <v>3794</v>
      </c>
      <c r="H19" s="14">
        <v>-10</v>
      </c>
      <c r="I19" s="14">
        <v>366</v>
      </c>
      <c r="J19" s="14">
        <v>766</v>
      </c>
      <c r="K19" s="14">
        <v>909</v>
      </c>
      <c r="L19" s="14">
        <v>256</v>
      </c>
    </row>
    <row r="20" spans="1:14" s="5" customFormat="1" ht="20.85" customHeight="1" x14ac:dyDescent="0.15">
      <c r="A20" s="14"/>
      <c r="B20" s="14" t="s">
        <v>37</v>
      </c>
      <c r="C20" s="15">
        <v>804</v>
      </c>
      <c r="D20" s="14">
        <v>468</v>
      </c>
      <c r="E20" s="14">
        <v>336</v>
      </c>
      <c r="F20" s="14">
        <v>4346</v>
      </c>
      <c r="G20" s="14">
        <v>4099</v>
      </c>
      <c r="H20" s="14">
        <v>-17</v>
      </c>
      <c r="I20" s="14">
        <v>230</v>
      </c>
      <c r="J20" s="14">
        <v>566</v>
      </c>
      <c r="K20" s="14">
        <v>912</v>
      </c>
      <c r="L20" s="14">
        <v>225</v>
      </c>
    </row>
    <row r="21" spans="1:14" s="5" customFormat="1" ht="21" customHeight="1" x14ac:dyDescent="0.15">
      <c r="A21" s="14"/>
      <c r="B21" s="14" t="s">
        <v>0</v>
      </c>
      <c r="C21" s="15">
        <v>771</v>
      </c>
      <c r="D21" s="14">
        <v>513</v>
      </c>
      <c r="E21" s="14">
        <v>258</v>
      </c>
      <c r="F21" s="14">
        <v>4114</v>
      </c>
      <c r="G21" s="14">
        <v>4050</v>
      </c>
      <c r="H21" s="14">
        <v>4</v>
      </c>
      <c r="I21" s="14">
        <v>68</v>
      </c>
      <c r="J21" s="14">
        <v>326</v>
      </c>
      <c r="K21" s="14">
        <v>915</v>
      </c>
      <c r="L21" s="14">
        <v>248</v>
      </c>
    </row>
    <row r="22" spans="1:14" s="5" customFormat="1" ht="21" customHeight="1" x14ac:dyDescent="0.15">
      <c r="A22" s="14"/>
      <c r="B22" s="14" t="s">
        <v>39</v>
      </c>
      <c r="C22" s="15">
        <v>773</v>
      </c>
      <c r="D22" s="14">
        <v>492</v>
      </c>
      <c r="E22" s="14">
        <v>281</v>
      </c>
      <c r="F22" s="14">
        <v>4038</v>
      </c>
      <c r="G22" s="14">
        <v>3814</v>
      </c>
      <c r="H22" s="14">
        <v>-10</v>
      </c>
      <c r="I22" s="14">
        <v>214</v>
      </c>
      <c r="J22" s="14">
        <v>495</v>
      </c>
      <c r="K22" s="14">
        <v>982</v>
      </c>
      <c r="L22" s="14">
        <v>233</v>
      </c>
    </row>
    <row r="23" spans="1:14" s="5" customFormat="1" ht="21" customHeight="1" x14ac:dyDescent="0.15">
      <c r="A23" s="14"/>
      <c r="B23" s="14"/>
      <c r="C23" s="15"/>
      <c r="D23" s="14"/>
      <c r="E23" s="14"/>
      <c r="F23" s="14"/>
      <c r="G23" s="14"/>
      <c r="H23" s="14"/>
      <c r="I23" s="14"/>
      <c r="J23" s="14"/>
      <c r="K23" s="14"/>
      <c r="L23" s="14"/>
    </row>
    <row r="24" spans="1:14" s="5" customFormat="1" ht="21" customHeight="1" x14ac:dyDescent="0.15">
      <c r="A24" s="14"/>
      <c r="B24" s="14" t="s">
        <v>36</v>
      </c>
      <c r="C24" s="15">
        <v>805</v>
      </c>
      <c r="D24" s="14">
        <v>487</v>
      </c>
      <c r="E24" s="14">
        <f>SUM(C24-D24)</f>
        <v>318</v>
      </c>
      <c r="F24" s="14">
        <v>4155</v>
      </c>
      <c r="G24" s="14">
        <v>3879</v>
      </c>
      <c r="H24" s="14">
        <v>13</v>
      </c>
      <c r="I24" s="14">
        <f>SUM(F24,,H24)-G24</f>
        <v>289</v>
      </c>
      <c r="J24" s="14">
        <f>SUM(E24,I24)</f>
        <v>607</v>
      </c>
      <c r="K24" s="14">
        <v>915</v>
      </c>
      <c r="L24" s="14">
        <v>215</v>
      </c>
    </row>
    <row r="25" spans="1:14" s="5" customFormat="1" ht="21" customHeight="1" x14ac:dyDescent="0.15">
      <c r="A25" s="14"/>
      <c r="B25" s="16" t="s">
        <v>41</v>
      </c>
      <c r="C25" s="14">
        <v>763</v>
      </c>
      <c r="D25" s="14">
        <v>520</v>
      </c>
      <c r="E25" s="14">
        <f>SUM(C25-D25)</f>
        <v>243</v>
      </c>
      <c r="F25" s="14">
        <v>4033</v>
      </c>
      <c r="G25" s="14">
        <v>3433</v>
      </c>
      <c r="H25" s="14">
        <v>14</v>
      </c>
      <c r="I25" s="14">
        <f>SUM(F25,,H25)-G25</f>
        <v>614</v>
      </c>
      <c r="J25" s="14">
        <f>SUM(E25,I25)</f>
        <v>857</v>
      </c>
      <c r="K25" s="14">
        <v>931</v>
      </c>
      <c r="L25" s="14">
        <v>225</v>
      </c>
      <c r="M25" s="17"/>
      <c r="N25" s="17"/>
    </row>
    <row r="26" spans="1:14" s="5" customFormat="1" ht="20.85" customHeight="1" x14ac:dyDescent="0.15">
      <c r="A26" s="14"/>
      <c r="B26" s="16" t="s">
        <v>21</v>
      </c>
      <c r="C26" s="14">
        <v>754</v>
      </c>
      <c r="D26" s="14">
        <v>567</v>
      </c>
      <c r="E26" s="14">
        <f>SUM(C26-D26)</f>
        <v>187</v>
      </c>
      <c r="F26" s="14">
        <v>3534</v>
      </c>
      <c r="G26" s="14">
        <v>3619</v>
      </c>
      <c r="H26" s="14">
        <v>12</v>
      </c>
      <c r="I26" s="14">
        <f>SUM(F26,,H26)-G26</f>
        <v>-73</v>
      </c>
      <c r="J26" s="14">
        <f>SUM(E26,I26)</f>
        <v>114</v>
      </c>
      <c r="K26" s="14">
        <v>930</v>
      </c>
      <c r="L26" s="14">
        <v>211</v>
      </c>
      <c r="M26" s="17"/>
      <c r="N26" s="17"/>
    </row>
    <row r="27" spans="1:14" s="5" customFormat="1" ht="21" customHeight="1" x14ac:dyDescent="0.15">
      <c r="A27" s="14"/>
      <c r="B27" s="16" t="s">
        <v>42</v>
      </c>
      <c r="C27" s="14">
        <v>745</v>
      </c>
      <c r="D27" s="14">
        <v>582</v>
      </c>
      <c r="E27" s="14">
        <f>SUM(C27-D27)</f>
        <v>163</v>
      </c>
      <c r="F27" s="14">
        <v>3265</v>
      </c>
      <c r="G27" s="14">
        <v>3543</v>
      </c>
      <c r="H27" s="14">
        <v>3</v>
      </c>
      <c r="I27" s="14">
        <f>SUM(F27,,H27)-G27</f>
        <v>-275</v>
      </c>
      <c r="J27" s="14">
        <f>SUM(E27,I27)</f>
        <v>-112</v>
      </c>
      <c r="K27" s="14">
        <v>870</v>
      </c>
      <c r="L27" s="14">
        <v>218</v>
      </c>
    </row>
    <row r="28" spans="1:14" s="5" customFormat="1" ht="21" customHeight="1" x14ac:dyDescent="0.15">
      <c r="A28" s="14"/>
      <c r="B28" s="16" t="s">
        <v>17</v>
      </c>
      <c r="C28" s="18">
        <v>700</v>
      </c>
      <c r="D28" s="18">
        <v>567</v>
      </c>
      <c r="E28" s="14">
        <f>SUM(C28-D28)</f>
        <v>133</v>
      </c>
      <c r="F28" s="18">
        <v>3553</v>
      </c>
      <c r="G28" s="18">
        <v>3231</v>
      </c>
      <c r="H28" s="18">
        <v>-9</v>
      </c>
      <c r="I28" s="14">
        <f>SUM(F28,,H28)-G28</f>
        <v>313</v>
      </c>
      <c r="J28" s="14">
        <f>SUM(E28,I28)</f>
        <v>446</v>
      </c>
      <c r="K28" s="18">
        <v>870</v>
      </c>
      <c r="L28" s="18">
        <v>220</v>
      </c>
    </row>
    <row r="29" spans="1:14" s="5" customFormat="1" ht="21" customHeight="1" x14ac:dyDescent="0.15">
      <c r="A29" s="14"/>
      <c r="B29" s="16"/>
      <c r="C29" s="14"/>
      <c r="D29" s="14"/>
      <c r="E29" s="14"/>
      <c r="F29" s="14"/>
      <c r="G29" s="14"/>
      <c r="H29" s="14"/>
      <c r="I29" s="14"/>
      <c r="J29" s="14"/>
      <c r="K29" s="14"/>
      <c r="L29" s="14"/>
    </row>
    <row r="30" spans="1:14" s="5" customFormat="1" ht="21" customHeight="1" x14ac:dyDescent="0.15">
      <c r="A30" s="14"/>
      <c r="B30" s="16" t="s">
        <v>40</v>
      </c>
      <c r="C30" s="18">
        <v>683</v>
      </c>
      <c r="D30" s="18">
        <v>587</v>
      </c>
      <c r="E30" s="14">
        <f>SUM(C30-D30)</f>
        <v>96</v>
      </c>
      <c r="F30" s="18">
        <v>3275</v>
      </c>
      <c r="G30" s="18">
        <v>3480</v>
      </c>
      <c r="H30" s="18">
        <v>-52</v>
      </c>
      <c r="I30" s="14">
        <f>SUM(F30,,H30)-G30</f>
        <v>-257</v>
      </c>
      <c r="J30" s="14">
        <f>SUM(E30,I30)</f>
        <v>-161</v>
      </c>
      <c r="K30" s="18">
        <v>817</v>
      </c>
      <c r="L30" s="18">
        <v>194</v>
      </c>
    </row>
    <row r="31" spans="1:14" s="5" customFormat="1" ht="21" customHeight="1" x14ac:dyDescent="0.15">
      <c r="A31" s="14"/>
      <c r="B31" s="16" t="s">
        <v>43</v>
      </c>
      <c r="C31" s="19">
        <v>694</v>
      </c>
      <c r="D31" s="20">
        <v>622</v>
      </c>
      <c r="E31" s="14">
        <f>SUM(C31-D31)</f>
        <v>72</v>
      </c>
      <c r="F31" s="20">
        <v>3580</v>
      </c>
      <c r="G31" s="20">
        <v>3246</v>
      </c>
      <c r="H31" s="20">
        <v>-6</v>
      </c>
      <c r="I31" s="14">
        <f>SUM(F31,,H31)-G31</f>
        <v>328</v>
      </c>
      <c r="J31" s="14">
        <f>SUM(E31,I31)</f>
        <v>400</v>
      </c>
      <c r="K31" s="20">
        <v>823</v>
      </c>
      <c r="L31" s="20">
        <v>186</v>
      </c>
    </row>
    <row r="32" spans="1:14" s="5" customFormat="1" ht="20.85" customHeight="1" x14ac:dyDescent="0.15">
      <c r="A32" s="14"/>
      <c r="B32" s="16" t="s">
        <v>44</v>
      </c>
      <c r="C32" s="21">
        <v>649</v>
      </c>
      <c r="D32" s="18">
        <v>649</v>
      </c>
      <c r="E32" s="14">
        <f>SUM(C32-D32)</f>
        <v>0</v>
      </c>
      <c r="F32" s="18">
        <v>3393</v>
      </c>
      <c r="G32" s="18">
        <v>3215</v>
      </c>
      <c r="H32" s="18">
        <v>-9</v>
      </c>
      <c r="I32" s="14">
        <f>SUM(F32,,H32)-G32</f>
        <v>169</v>
      </c>
      <c r="J32" s="14">
        <f>SUM(E32,I32)</f>
        <v>169</v>
      </c>
      <c r="K32" s="18">
        <v>793</v>
      </c>
      <c r="L32" s="18">
        <v>195</v>
      </c>
    </row>
    <row r="33" spans="1:12" s="6" customFormat="1" ht="21" customHeight="1" x14ac:dyDescent="0.15">
      <c r="A33" s="14"/>
      <c r="B33" s="16" t="s">
        <v>45</v>
      </c>
      <c r="C33" s="21">
        <v>656</v>
      </c>
      <c r="D33" s="18">
        <v>626</v>
      </c>
      <c r="E33" s="14">
        <f>SUM(C33-D33)</f>
        <v>30</v>
      </c>
      <c r="F33" s="18">
        <v>3530</v>
      </c>
      <c r="G33" s="18">
        <v>3182</v>
      </c>
      <c r="H33" s="18">
        <v>18</v>
      </c>
      <c r="I33" s="14">
        <f>SUM(F33,,H33)-G33</f>
        <v>366</v>
      </c>
      <c r="J33" s="14">
        <f>SUM(E33,I33)</f>
        <v>396</v>
      </c>
      <c r="K33" s="18">
        <v>801</v>
      </c>
      <c r="L33" s="18">
        <v>181</v>
      </c>
    </row>
    <row r="34" spans="1:12" s="6" customFormat="1" ht="21" customHeight="1" x14ac:dyDescent="0.15">
      <c r="A34" s="14"/>
      <c r="B34" s="16" t="s">
        <v>46</v>
      </c>
      <c r="C34" s="21">
        <v>645</v>
      </c>
      <c r="D34" s="18">
        <v>665</v>
      </c>
      <c r="E34" s="14">
        <f>SUM(C34-D34)</f>
        <v>-20</v>
      </c>
      <c r="F34" s="18">
        <v>3619</v>
      </c>
      <c r="G34" s="18">
        <v>3382</v>
      </c>
      <c r="H34" s="18">
        <v>23</v>
      </c>
      <c r="I34" s="14">
        <f>SUM(F34,,H34)-G34</f>
        <v>260</v>
      </c>
      <c r="J34" s="14">
        <f>SUM(E34,I34)</f>
        <v>240</v>
      </c>
      <c r="K34" s="18">
        <v>810</v>
      </c>
      <c r="L34" s="18">
        <v>211</v>
      </c>
    </row>
    <row r="35" spans="1:12" s="6" customFormat="1" ht="21" customHeight="1" x14ac:dyDescent="0.15">
      <c r="A35" s="14"/>
      <c r="B35" s="16"/>
      <c r="C35" s="21"/>
      <c r="D35" s="18"/>
      <c r="E35" s="14"/>
      <c r="F35" s="18"/>
      <c r="G35" s="18"/>
      <c r="H35" s="18"/>
      <c r="I35" s="14"/>
      <c r="J35" s="14"/>
      <c r="K35" s="18"/>
      <c r="L35" s="18"/>
    </row>
    <row r="36" spans="1:12" s="6" customFormat="1" ht="21" customHeight="1" x14ac:dyDescent="0.15">
      <c r="A36" s="14"/>
      <c r="B36" s="16" t="s">
        <v>47</v>
      </c>
      <c r="C36" s="21">
        <v>631</v>
      </c>
      <c r="D36" s="18">
        <v>642</v>
      </c>
      <c r="E36" s="14">
        <f>SUM(C36-D36)</f>
        <v>-11</v>
      </c>
      <c r="F36" s="18">
        <v>3732</v>
      </c>
      <c r="G36" s="18">
        <v>3408</v>
      </c>
      <c r="H36" s="18">
        <v>62</v>
      </c>
      <c r="I36" s="14">
        <f>SUM(F36,,H36)-G36</f>
        <v>386</v>
      </c>
      <c r="J36" s="14">
        <f>SUM(E36,I36)</f>
        <v>375</v>
      </c>
      <c r="K36" s="18">
        <v>804</v>
      </c>
      <c r="L36" s="18">
        <v>212</v>
      </c>
    </row>
    <row r="37" spans="1:12" s="6" customFormat="1" ht="21" customHeight="1" x14ac:dyDescent="0.15">
      <c r="A37" s="14"/>
      <c r="B37" s="16" t="s">
        <v>48</v>
      </c>
      <c r="C37" s="21">
        <v>610</v>
      </c>
      <c r="D37" s="18">
        <v>695</v>
      </c>
      <c r="E37" s="14">
        <f>SUM(C37-D37)</f>
        <v>-85</v>
      </c>
      <c r="F37" s="18">
        <v>3854</v>
      </c>
      <c r="G37" s="18">
        <v>3520</v>
      </c>
      <c r="H37" s="18">
        <v>-29</v>
      </c>
      <c r="I37" s="14">
        <f>SUM(F37,,H37)-G37</f>
        <v>305</v>
      </c>
      <c r="J37" s="14">
        <f>SUM(E37,I37)</f>
        <v>220</v>
      </c>
      <c r="K37" s="18">
        <v>765</v>
      </c>
      <c r="L37" s="18">
        <v>187</v>
      </c>
    </row>
    <row r="38" spans="1:12" s="6" customFormat="1" ht="21" customHeight="1" x14ac:dyDescent="0.15">
      <c r="A38" s="14" t="s">
        <v>49</v>
      </c>
      <c r="B38" s="16" t="s">
        <v>5</v>
      </c>
      <c r="C38" s="21">
        <v>596</v>
      </c>
      <c r="D38" s="18">
        <v>687</v>
      </c>
      <c r="E38" s="14">
        <f>SUM(C38-D38)</f>
        <v>-91</v>
      </c>
      <c r="F38" s="18">
        <v>3839</v>
      </c>
      <c r="G38" s="18">
        <v>3549</v>
      </c>
      <c r="H38" s="18">
        <v>6</v>
      </c>
      <c r="I38" s="14">
        <f>SUM(F38,,H38)-G38</f>
        <v>296</v>
      </c>
      <c r="J38" s="14">
        <f>SUM(E38,I38)</f>
        <v>205</v>
      </c>
      <c r="K38" s="18">
        <v>835</v>
      </c>
      <c r="L38" s="18">
        <v>188</v>
      </c>
    </row>
    <row r="39" spans="1:12" s="6" customFormat="1" ht="21" customHeight="1" x14ac:dyDescent="0.15">
      <c r="A39" s="14"/>
      <c r="B39" s="16" t="s">
        <v>29</v>
      </c>
      <c r="C39" s="21">
        <v>597</v>
      </c>
      <c r="D39" s="18">
        <v>701</v>
      </c>
      <c r="E39" s="14">
        <f>SUM(C39-D39)</f>
        <v>-104</v>
      </c>
      <c r="F39" s="18">
        <v>3492</v>
      </c>
      <c r="G39" s="18">
        <v>3067</v>
      </c>
      <c r="H39" s="18">
        <v>17</v>
      </c>
      <c r="I39" s="14">
        <f>SUM(F39,,H39)-G39</f>
        <v>442</v>
      </c>
      <c r="J39" s="14">
        <f>SUM(E39,I39)</f>
        <v>338</v>
      </c>
      <c r="K39" s="18">
        <v>755</v>
      </c>
      <c r="L39" s="18">
        <v>196</v>
      </c>
    </row>
    <row r="40" spans="1:12" s="6" customFormat="1" ht="21" customHeight="1" x14ac:dyDescent="0.15">
      <c r="A40" s="14"/>
      <c r="B40" s="16" t="s">
        <v>38</v>
      </c>
      <c r="C40" s="21">
        <v>610</v>
      </c>
      <c r="D40" s="18">
        <v>819</v>
      </c>
      <c r="E40" s="14">
        <f>SUM(C40-D40)</f>
        <v>-209</v>
      </c>
      <c r="F40" s="18">
        <v>2962</v>
      </c>
      <c r="G40" s="18">
        <v>2982</v>
      </c>
      <c r="H40" s="18">
        <v>-2</v>
      </c>
      <c r="I40" s="14">
        <f>SUM(F40,,H40)-G40</f>
        <v>-22</v>
      </c>
      <c r="J40" s="14">
        <f>SUM(E40,I40)</f>
        <v>-231</v>
      </c>
      <c r="K40" s="18">
        <v>726</v>
      </c>
      <c r="L40" s="18">
        <v>173</v>
      </c>
    </row>
    <row r="41" spans="1:12" s="6" customFormat="1" ht="21" customHeight="1" x14ac:dyDescent="0.15">
      <c r="A41" s="22" t="s">
        <v>20</v>
      </c>
      <c r="B41" s="23"/>
      <c r="C41" s="24"/>
      <c r="D41" s="24"/>
      <c r="E41" s="24"/>
      <c r="F41" s="24"/>
      <c r="G41" s="24"/>
      <c r="H41" s="24"/>
      <c r="I41" s="24"/>
      <c r="J41" s="24"/>
      <c r="K41" s="24"/>
      <c r="L41" s="24"/>
    </row>
    <row r="42" spans="1:12" s="6" customFormat="1" ht="21" customHeight="1" x14ac:dyDescent="0.15">
      <c r="A42" s="14"/>
      <c r="B42" s="14"/>
      <c r="C42" s="18"/>
      <c r="D42" s="18"/>
      <c r="E42" s="18"/>
      <c r="F42" s="18"/>
      <c r="G42" s="18"/>
      <c r="H42" s="18"/>
      <c r="I42" s="18"/>
      <c r="J42" s="18"/>
      <c r="K42" s="18"/>
      <c r="L42" s="18"/>
    </row>
    <row r="43" spans="1:12" s="4" customFormat="1" ht="21" customHeight="1" x14ac:dyDescent="0.15">
      <c r="A43" s="14"/>
      <c r="B43" s="14"/>
      <c r="C43" s="18"/>
      <c r="D43" s="18"/>
      <c r="E43" s="18"/>
      <c r="F43" s="18"/>
      <c r="G43" s="18"/>
      <c r="H43" s="18"/>
      <c r="I43" s="18"/>
      <c r="J43" s="18"/>
      <c r="K43" s="18"/>
      <c r="L43" s="18"/>
    </row>
    <row r="44" spans="1:12" x14ac:dyDescent="0.15">
      <c r="A44" s="6"/>
      <c r="B44" s="25"/>
      <c r="C44" s="6"/>
      <c r="D44" s="6"/>
      <c r="E44" s="6"/>
      <c r="F44" s="6"/>
      <c r="G44" s="6"/>
      <c r="H44" s="6"/>
      <c r="I44" s="6"/>
      <c r="J44" s="6"/>
      <c r="K44" s="6"/>
      <c r="L44" s="25"/>
    </row>
  </sheetData>
  <mergeCells count="6">
    <mergeCell ref="A3:B3"/>
    <mergeCell ref="C3:E3"/>
    <mergeCell ref="F3:I3"/>
    <mergeCell ref="J3:J4"/>
    <mergeCell ref="K3:K4"/>
    <mergeCell ref="L3:L4"/>
  </mergeCells>
  <phoneticPr fontId="20"/>
  <printOptions horizontalCentered="1"/>
  <pageMargins left="0" right="0" top="0.98425196850393704" bottom="0" header="0.31496062992125984" footer="0.31496062992125984"/>
  <pageSetup paperSize="9" scale="98" firstPageNumber="0" orientation="portrait" r:id="rId1"/>
  <headerFooter scaleWithDoc="0" alignWithMargins="0">
    <oddHeader xml:space="preserve">&amp;R
</oddHeader>
    <oddFooter xml:space="preserve">&amp;C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0203</vt:lpstr>
      <vt:lpstr>'0203'!Print_Area</vt:lpstr>
    </vt:vector>
  </TitlesOfParts>
  <Company>尾張旭市役所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001004</dc:creator>
  <cp:lastModifiedBy>伊奈若葉</cp:lastModifiedBy>
  <cp:lastPrinted>2023-02-09T05:42:50Z</cp:lastPrinted>
  <dcterms:created xsi:type="dcterms:W3CDTF">2006-02-23T01:48:58Z</dcterms:created>
  <dcterms:modified xsi:type="dcterms:W3CDTF">2023-04-12T05:01:18Z</dcterms:modified>
</cp:coreProperties>
</file>