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111" sheetId="1" r:id="rId1"/>
  </sheets>
  <definedNames>
    <definedName name="_xlnm.Print_Area" localSheetId="0">'1111'!$A$1:$N$21</definedName>
  </definedNames>
  <calcPr fullCalcOnLoad="1"/>
</workbook>
</file>

<file path=xl/sharedStrings.xml><?xml version="1.0" encoding="utf-8"?>
<sst xmlns="http://schemas.openxmlformats.org/spreadsheetml/2006/main" count="36" uniqueCount="31">
  <si>
    <t>公営・公団・公社の借家</t>
  </si>
  <si>
    <t>（％）</t>
  </si>
  <si>
    <t>11－11　住宅の所有の関係、建て方・構造別住宅数</t>
  </si>
  <si>
    <t>給　　　与　　　住　　　宅</t>
  </si>
  <si>
    <t>(各年10月1日)</t>
  </si>
  <si>
    <t>年次</t>
  </si>
  <si>
    <t>実　　　数　　　（戸）</t>
  </si>
  <si>
    <t xml:space="preserve"> 構　　　成　　　比</t>
  </si>
  <si>
    <t>区分</t>
  </si>
  <si>
    <t>増　　　加　　　率　　　（％）</t>
  </si>
  <si>
    <t>25 年</t>
  </si>
  <si>
    <t>増　　　加　　　数　　　（戸）</t>
  </si>
  <si>
    <t>30 年</t>
  </si>
  <si>
    <t>平成 20 年</t>
  </si>
  <si>
    <t>非木造</t>
  </si>
  <si>
    <t>民　　　営　　　借　　　家</t>
  </si>
  <si>
    <t>平成20年～25年</t>
  </si>
  <si>
    <t>平成25年～30年</t>
  </si>
  <si>
    <t>住宅総数</t>
  </si>
  <si>
    <t>(所有の関係)</t>
  </si>
  <si>
    <t>一戸建</t>
  </si>
  <si>
    <t>持 ち家</t>
  </si>
  <si>
    <t>借家</t>
  </si>
  <si>
    <t>(建　て　方)</t>
  </si>
  <si>
    <t>長屋建</t>
  </si>
  <si>
    <t>共同住宅</t>
  </si>
  <si>
    <t>その他</t>
  </si>
  <si>
    <t>(構　　　造)</t>
  </si>
  <si>
    <t>木造（防火木造は除く）</t>
  </si>
  <si>
    <t>防火木造</t>
  </si>
  <si>
    <t>資料：総務課「住宅・土地統計調査」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</si>
</sst>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56" fontId="24" fillId="0" borderId="0" xfId="0" applyNumberFormat="1" applyFont="1" applyAlignment="1">
      <alignment horizontal="left" vertical="center" indent="1"/>
    </xf>
    <xf numFmtId="0" fontId="23" fillId="0" borderId="0" xfId="0" applyFont="1" applyAlignment="1">
      <alignment horizontal="right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distributed" vertical="center"/>
    </xf>
    <xf numFmtId="49" fontId="23" fillId="0" borderId="10" xfId="0" applyNumberFormat="1" applyFont="1" applyBorder="1" applyAlignment="1">
      <alignment horizontal="right" vertical="top"/>
    </xf>
    <xf numFmtId="49" fontId="23" fillId="0" borderId="11" xfId="0" applyNumberFormat="1" applyFont="1" applyBorder="1" applyAlignment="1">
      <alignment vertical="center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distributed" vertical="center"/>
    </xf>
    <xf numFmtId="49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right" vertical="center"/>
    </xf>
    <xf numFmtId="176" fontId="23" fillId="0" borderId="14" xfId="0" applyNumberFormat="1" applyFont="1" applyFill="1" applyBorder="1" applyAlignment="1">
      <alignment horizontal="right" vertical="center"/>
    </xf>
    <xf numFmtId="177" fontId="23" fillId="0" borderId="14" xfId="49" applyNumberFormat="1" applyFont="1" applyFill="1" applyBorder="1" applyAlignment="1">
      <alignment horizontal="right" vertical="center"/>
    </xf>
    <xf numFmtId="177" fontId="23" fillId="0" borderId="14" xfId="0" applyNumberFormat="1" applyFont="1" applyFill="1" applyBorder="1" applyAlignment="1">
      <alignment horizontal="right"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176" fontId="23" fillId="0" borderId="0" xfId="0" applyNumberFormat="1" applyFont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177" fontId="23" fillId="0" borderId="0" xfId="49" applyNumberFormat="1" applyFont="1" applyFill="1" applyBorder="1" applyAlignment="1">
      <alignment horizontal="right" vertical="center"/>
    </xf>
    <xf numFmtId="177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horizontal="left" vertical="center"/>
    </xf>
    <xf numFmtId="176" fontId="23" fillId="0" borderId="18" xfId="0" applyNumberFormat="1" applyFont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right" vertical="center"/>
    </xf>
    <xf numFmtId="177" fontId="23" fillId="0" borderId="18" xfId="49" applyNumberFormat="1" applyFont="1" applyFill="1" applyBorder="1" applyAlignment="1">
      <alignment horizontal="right" vertical="center"/>
    </xf>
    <xf numFmtId="177" fontId="23" fillId="0" borderId="18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49" fontId="23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4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0" fontId="23" fillId="0" borderId="13" xfId="0" applyFont="1" applyBorder="1" applyAlignment="1">
      <alignment horizontal="distributed" vertical="center"/>
    </xf>
    <xf numFmtId="0" fontId="23" fillId="0" borderId="22" xfId="0" applyFont="1" applyBorder="1" applyAlignment="1">
      <alignment horizontal="distributed" vertical="center"/>
    </xf>
    <xf numFmtId="0" fontId="23" fillId="0" borderId="23" xfId="0" applyFont="1" applyBorder="1" applyAlignment="1">
      <alignment horizontal="distributed" vertical="center"/>
    </xf>
    <xf numFmtId="0" fontId="23" fillId="0" borderId="24" xfId="0" applyFont="1" applyBorder="1" applyAlignment="1">
      <alignment horizontal="distributed" vertical="center"/>
    </xf>
    <xf numFmtId="0" fontId="23" fillId="0" borderId="1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5" xfId="0" applyFont="1" applyBorder="1" applyAlignment="1">
      <alignment horizontal="distributed" vertical="center"/>
    </xf>
    <xf numFmtId="0" fontId="23" fillId="0" borderId="26" xfId="0" applyFont="1" applyBorder="1" applyAlignment="1">
      <alignment horizontal="distributed" vertical="center"/>
    </xf>
    <xf numFmtId="0" fontId="23" fillId="0" borderId="2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tabSelected="1" zoomScale="90" zoomScaleNormal="90" zoomScaleSheetLayoutView="100" zoomScalePageLayoutView="0" workbookViewId="0" topLeftCell="B1">
      <selection activeCell="N6" sqref="N6"/>
    </sheetView>
  </sheetViews>
  <sheetFormatPr defaultColWidth="9.00390625" defaultRowHeight="13.5"/>
  <cols>
    <col min="1" max="2" width="2.625" style="1" customWidth="1"/>
    <col min="3" max="3" width="15.00390625" style="1" customWidth="1"/>
    <col min="4" max="4" width="6.00390625" style="1" customWidth="1"/>
    <col min="5" max="10" width="11.50390625" style="1" customWidth="1"/>
    <col min="11" max="14" width="17.50390625" style="1" customWidth="1"/>
    <col min="15" max="15" width="9.00390625" style="1" bestFit="1" customWidth="1"/>
    <col min="16" max="16384" width="9.00390625" style="1" customWidth="1"/>
  </cols>
  <sheetData>
    <row r="1" ht="21" customHeight="1">
      <c r="A1" s="2" t="s">
        <v>2</v>
      </c>
    </row>
    <row r="2" ht="15" customHeight="1">
      <c r="N2" s="3" t="s">
        <v>4</v>
      </c>
    </row>
    <row r="3" spans="1:14" ht="15.75" customHeight="1">
      <c r="A3" s="4"/>
      <c r="B3" s="5"/>
      <c r="C3" s="5"/>
      <c r="D3" s="6" t="s">
        <v>5</v>
      </c>
      <c r="E3" s="35" t="s">
        <v>6</v>
      </c>
      <c r="F3" s="36"/>
      <c r="G3" s="37"/>
      <c r="H3" s="35" t="s">
        <v>7</v>
      </c>
      <c r="I3" s="36"/>
      <c r="J3" s="7" t="s">
        <v>1</v>
      </c>
      <c r="K3" s="38" t="s">
        <v>11</v>
      </c>
      <c r="L3" s="38"/>
      <c r="M3" s="39" t="s">
        <v>9</v>
      </c>
      <c r="N3" s="40"/>
    </row>
    <row r="4" spans="1:14" ht="15.75" customHeight="1">
      <c r="A4" s="8" t="s">
        <v>8</v>
      </c>
      <c r="B4" s="9"/>
      <c r="C4" s="9"/>
      <c r="D4" s="9"/>
      <c r="E4" s="10" t="s">
        <v>13</v>
      </c>
      <c r="F4" s="10" t="s">
        <v>10</v>
      </c>
      <c r="G4" s="10" t="s">
        <v>12</v>
      </c>
      <c r="H4" s="10" t="s">
        <v>13</v>
      </c>
      <c r="I4" s="10" t="s">
        <v>10</v>
      </c>
      <c r="J4" s="10" t="s">
        <v>12</v>
      </c>
      <c r="K4" s="11" t="s">
        <v>16</v>
      </c>
      <c r="L4" s="11" t="s">
        <v>17</v>
      </c>
      <c r="M4" s="11" t="s">
        <v>16</v>
      </c>
      <c r="N4" s="11" t="s">
        <v>17</v>
      </c>
    </row>
    <row r="5" spans="1:14" ht="15.75" customHeight="1">
      <c r="A5" s="41" t="s">
        <v>18</v>
      </c>
      <c r="B5" s="41"/>
      <c r="C5" s="41"/>
      <c r="D5" s="42"/>
      <c r="E5" s="12">
        <v>29300</v>
      </c>
      <c r="F5" s="12">
        <v>31660</v>
      </c>
      <c r="G5" s="13">
        <v>32170</v>
      </c>
      <c r="H5" s="14">
        <v>100</v>
      </c>
      <c r="I5" s="14">
        <v>100</v>
      </c>
      <c r="J5" s="14">
        <v>100</v>
      </c>
      <c r="K5" s="13">
        <f>SUM(F5-E5)</f>
        <v>2360</v>
      </c>
      <c r="L5" s="13">
        <f>SUM(G5-F5)</f>
        <v>510</v>
      </c>
      <c r="M5" s="15">
        <v>8.1</v>
      </c>
      <c r="N5" s="15">
        <f>SUM(L5/F5*100)</f>
        <v>1.6108654453569171</v>
      </c>
    </row>
    <row r="6" spans="1:14" ht="15.75" customHeight="1">
      <c r="A6" s="16" t="s">
        <v>19</v>
      </c>
      <c r="B6" s="16"/>
      <c r="C6" s="16"/>
      <c r="D6" s="17"/>
      <c r="E6" s="18"/>
      <c r="F6" s="18"/>
      <c r="G6" s="19"/>
      <c r="H6" s="20"/>
      <c r="I6" s="20"/>
      <c r="J6" s="20"/>
      <c r="K6" s="19"/>
      <c r="L6" s="19"/>
      <c r="M6" s="21"/>
      <c r="N6" s="21"/>
    </row>
    <row r="7" spans="1:14" ht="15.75" customHeight="1">
      <c r="A7" s="22"/>
      <c r="B7" s="43" t="s">
        <v>21</v>
      </c>
      <c r="C7" s="44"/>
      <c r="D7" s="45"/>
      <c r="E7" s="18">
        <v>20850</v>
      </c>
      <c r="F7" s="18">
        <v>23370</v>
      </c>
      <c r="G7" s="19">
        <v>23790</v>
      </c>
      <c r="H7" s="20">
        <v>71.2</v>
      </c>
      <c r="I7" s="20">
        <v>73.81554011370814</v>
      </c>
      <c r="J7" s="20">
        <f>SUM(G7/G5*100)</f>
        <v>73.95088591855766</v>
      </c>
      <c r="K7" s="19">
        <f aca="true" t="shared" si="0" ref="K7:L11">SUM(F7-E7)</f>
        <v>2520</v>
      </c>
      <c r="L7" s="19">
        <f t="shared" si="0"/>
        <v>420</v>
      </c>
      <c r="M7" s="21">
        <v>12.1</v>
      </c>
      <c r="N7" s="21">
        <f>SUM(L7/F7*100)</f>
        <v>1.797175866495507</v>
      </c>
    </row>
    <row r="8" spans="1:14" ht="15.75" customHeight="1">
      <c r="A8" s="22"/>
      <c r="B8" s="46" t="s">
        <v>22</v>
      </c>
      <c r="C8" s="44"/>
      <c r="D8" s="45"/>
      <c r="E8" s="18">
        <v>8020</v>
      </c>
      <c r="F8" s="18">
        <v>7630</v>
      </c>
      <c r="G8" s="19">
        <v>7840</v>
      </c>
      <c r="H8" s="20">
        <v>27.4</v>
      </c>
      <c r="I8" s="20">
        <v>24.099810486418193</v>
      </c>
      <c r="J8" s="20">
        <f>SUM(G8/G5*100)</f>
        <v>24.370531551134597</v>
      </c>
      <c r="K8" s="19">
        <f t="shared" si="0"/>
        <v>-390</v>
      </c>
      <c r="L8" s="19">
        <f t="shared" si="0"/>
        <v>210</v>
      </c>
      <c r="M8" s="21">
        <v>-4.9</v>
      </c>
      <c r="N8" s="21">
        <f>SUM(L8/F8*100)</f>
        <v>2.7522935779816518</v>
      </c>
    </row>
    <row r="9" spans="1:14" ht="15.75" customHeight="1">
      <c r="A9" s="22"/>
      <c r="B9" s="23"/>
      <c r="C9" s="47" t="s">
        <v>0</v>
      </c>
      <c r="D9" s="48"/>
      <c r="E9" s="18">
        <v>250</v>
      </c>
      <c r="F9" s="18">
        <v>310</v>
      </c>
      <c r="G9" s="19">
        <v>460</v>
      </c>
      <c r="H9" s="20">
        <v>0.9</v>
      </c>
      <c r="I9" s="20">
        <v>0.9791535060012634</v>
      </c>
      <c r="J9" s="20">
        <f>SUM(G9/G5*100)</f>
        <v>1.4299036369288156</v>
      </c>
      <c r="K9" s="19">
        <f t="shared" si="0"/>
        <v>60</v>
      </c>
      <c r="L9" s="19">
        <f t="shared" si="0"/>
        <v>150</v>
      </c>
      <c r="M9" s="21">
        <v>24</v>
      </c>
      <c r="N9" s="21">
        <f>SUM(L9/F9*100)</f>
        <v>48.38709677419355</v>
      </c>
    </row>
    <row r="10" spans="1:14" ht="15.75" customHeight="1">
      <c r="A10" s="22"/>
      <c r="B10" s="23"/>
      <c r="C10" s="47" t="s">
        <v>15</v>
      </c>
      <c r="D10" s="48"/>
      <c r="E10" s="18">
        <v>7130</v>
      </c>
      <c r="F10" s="18">
        <v>6890</v>
      </c>
      <c r="G10" s="19">
        <v>7190</v>
      </c>
      <c r="H10" s="20">
        <v>24.3</v>
      </c>
      <c r="I10" s="20">
        <v>21.762476310802274</v>
      </c>
      <c r="J10" s="20">
        <f>SUM(G10/G5*100)</f>
        <v>22.35001554243084</v>
      </c>
      <c r="K10" s="19">
        <f t="shared" si="0"/>
        <v>-240</v>
      </c>
      <c r="L10" s="19">
        <f t="shared" si="0"/>
        <v>300</v>
      </c>
      <c r="M10" s="21">
        <v>-3.4</v>
      </c>
      <c r="N10" s="21">
        <f>SUM(L10/F10*100)</f>
        <v>4.354136429608127</v>
      </c>
    </row>
    <row r="11" spans="1:14" ht="15.75" customHeight="1">
      <c r="A11" s="22"/>
      <c r="B11" s="23"/>
      <c r="C11" s="49" t="s">
        <v>3</v>
      </c>
      <c r="D11" s="50"/>
      <c r="E11" s="18">
        <v>630</v>
      </c>
      <c r="F11" s="18">
        <v>430</v>
      </c>
      <c r="G11" s="19">
        <v>190</v>
      </c>
      <c r="H11" s="20">
        <v>2.2</v>
      </c>
      <c r="I11" s="20">
        <v>1.3581806696146557</v>
      </c>
      <c r="J11" s="20">
        <f>SUM(G11/G5*100)</f>
        <v>0.5906123717749456</v>
      </c>
      <c r="K11" s="19">
        <f t="shared" si="0"/>
        <v>-200</v>
      </c>
      <c r="L11" s="19">
        <f t="shared" si="0"/>
        <v>-240</v>
      </c>
      <c r="M11" s="21">
        <v>-31.7</v>
      </c>
      <c r="N11" s="21">
        <f>SUM(L11/F11*100)</f>
        <v>-55.81395348837209</v>
      </c>
    </row>
    <row r="12" spans="1:14" ht="15.75" customHeight="1">
      <c r="A12" s="16" t="s">
        <v>23</v>
      </c>
      <c r="B12" s="16"/>
      <c r="C12" s="16"/>
      <c r="D12" s="17"/>
      <c r="E12" s="18"/>
      <c r="F12" s="18"/>
      <c r="G12" s="19"/>
      <c r="H12" s="20"/>
      <c r="I12" s="20"/>
      <c r="J12" s="20"/>
      <c r="K12" s="19"/>
      <c r="L12" s="19"/>
      <c r="M12" s="21"/>
      <c r="N12" s="21"/>
    </row>
    <row r="13" spans="1:14" ht="15.75" customHeight="1">
      <c r="A13" s="22"/>
      <c r="B13" s="43" t="s">
        <v>20</v>
      </c>
      <c r="C13" s="44"/>
      <c r="D13" s="45"/>
      <c r="E13" s="18">
        <v>17910</v>
      </c>
      <c r="F13" s="18">
        <v>18970</v>
      </c>
      <c r="G13" s="19">
        <v>19840</v>
      </c>
      <c r="H13" s="20">
        <v>61.1</v>
      </c>
      <c r="I13" s="20">
        <v>59.91787744788376</v>
      </c>
      <c r="J13" s="20">
        <f>SUM(G13/G5*100)</f>
        <v>61.672365557973265</v>
      </c>
      <c r="K13" s="19">
        <f aca="true" t="shared" si="1" ref="K13:L16">SUM(F13-E13)</f>
        <v>1060</v>
      </c>
      <c r="L13" s="19">
        <f t="shared" si="1"/>
        <v>870</v>
      </c>
      <c r="M13" s="21">
        <v>5.9</v>
      </c>
      <c r="N13" s="21">
        <f>SUM(L13/F13*100)</f>
        <v>4.586188719030047</v>
      </c>
    </row>
    <row r="14" spans="1:14" ht="15.75" customHeight="1">
      <c r="A14" s="22"/>
      <c r="B14" s="43" t="s">
        <v>24</v>
      </c>
      <c r="C14" s="44"/>
      <c r="D14" s="45"/>
      <c r="E14" s="18">
        <v>600</v>
      </c>
      <c r="F14" s="18">
        <v>620</v>
      </c>
      <c r="G14" s="19">
        <v>280</v>
      </c>
      <c r="H14" s="20">
        <v>2</v>
      </c>
      <c r="I14" s="20">
        <v>1.9583070120025268</v>
      </c>
      <c r="J14" s="20">
        <f>SUM(G14/G5*100)</f>
        <v>0.8703761268262356</v>
      </c>
      <c r="K14" s="19">
        <f t="shared" si="1"/>
        <v>20</v>
      </c>
      <c r="L14" s="19">
        <f t="shared" si="1"/>
        <v>-340</v>
      </c>
      <c r="M14" s="21">
        <v>3.3</v>
      </c>
      <c r="N14" s="21">
        <f>SUM(L14/F14*100)</f>
        <v>-54.83870967741935</v>
      </c>
    </row>
    <row r="15" spans="1:14" ht="15.75" customHeight="1">
      <c r="A15" s="22"/>
      <c r="B15" s="43" t="s">
        <v>25</v>
      </c>
      <c r="C15" s="44"/>
      <c r="D15" s="45"/>
      <c r="E15" s="18">
        <v>10750</v>
      </c>
      <c r="F15" s="18">
        <v>12040</v>
      </c>
      <c r="G15" s="19">
        <v>12020</v>
      </c>
      <c r="H15" s="20">
        <v>36.7</v>
      </c>
      <c r="I15" s="20">
        <v>38.02905874921036</v>
      </c>
      <c r="J15" s="20">
        <f>SUM(G15/G5*100)</f>
        <v>37.3640037301834</v>
      </c>
      <c r="K15" s="19">
        <f t="shared" si="1"/>
        <v>1290</v>
      </c>
      <c r="L15" s="19">
        <f t="shared" si="1"/>
        <v>-20</v>
      </c>
      <c r="M15" s="21">
        <v>12</v>
      </c>
      <c r="N15" s="21">
        <f>SUM(L15/F15*100)</f>
        <v>-0.16611295681063123</v>
      </c>
    </row>
    <row r="16" spans="1:14" ht="15.75" customHeight="1">
      <c r="A16" s="24"/>
      <c r="B16" s="43" t="s">
        <v>26</v>
      </c>
      <c r="C16" s="44"/>
      <c r="D16" s="45"/>
      <c r="E16" s="18">
        <v>50</v>
      </c>
      <c r="F16" s="18">
        <v>30</v>
      </c>
      <c r="G16" s="19">
        <v>40</v>
      </c>
      <c r="H16" s="20">
        <v>0.2</v>
      </c>
      <c r="I16" s="20">
        <v>0.09475679090334807</v>
      </c>
      <c r="J16" s="20">
        <f>SUM(G16/G5*100)</f>
        <v>0.12433944668946223</v>
      </c>
      <c r="K16" s="19">
        <f t="shared" si="1"/>
        <v>-20</v>
      </c>
      <c r="L16" s="19">
        <f t="shared" si="1"/>
        <v>10</v>
      </c>
      <c r="M16" s="21">
        <v>-40</v>
      </c>
      <c r="N16" s="21">
        <f>SUM(L16/F16*100)</f>
        <v>33.33333333333333</v>
      </c>
    </row>
    <row r="17" spans="1:14" ht="15.75" customHeight="1">
      <c r="A17" s="25" t="s">
        <v>27</v>
      </c>
      <c r="B17" s="25"/>
      <c r="C17" s="25"/>
      <c r="D17" s="26"/>
      <c r="E17" s="18"/>
      <c r="F17" s="18"/>
      <c r="G17" s="19"/>
      <c r="H17" s="20"/>
      <c r="I17" s="20"/>
      <c r="J17" s="20"/>
      <c r="K17" s="19"/>
      <c r="L17" s="19"/>
      <c r="M17" s="21"/>
      <c r="N17" s="21"/>
    </row>
    <row r="18" spans="1:14" ht="15.75" customHeight="1">
      <c r="A18" s="22"/>
      <c r="B18" s="43" t="s">
        <v>28</v>
      </c>
      <c r="C18" s="44"/>
      <c r="D18" s="45"/>
      <c r="E18" s="18">
        <v>7690</v>
      </c>
      <c r="F18" s="18">
        <v>6950</v>
      </c>
      <c r="G18" s="19">
        <v>8730</v>
      </c>
      <c r="H18" s="20">
        <v>26.2</v>
      </c>
      <c r="I18" s="20">
        <v>21.95198989260897</v>
      </c>
      <c r="J18" s="20">
        <f>SUM(G18/G5*100)</f>
        <v>27.137084239975135</v>
      </c>
      <c r="K18" s="19">
        <f aca="true" t="shared" si="2" ref="K18:L20">SUM(F18-E18)</f>
        <v>-740</v>
      </c>
      <c r="L18" s="19">
        <f t="shared" si="2"/>
        <v>1780</v>
      </c>
      <c r="M18" s="21">
        <v>-9.6</v>
      </c>
      <c r="N18" s="21">
        <f>SUM(L18/F18*100)</f>
        <v>25.611510791366904</v>
      </c>
    </row>
    <row r="19" spans="1:14" ht="15.75" customHeight="1">
      <c r="A19" s="22"/>
      <c r="B19" s="43" t="s">
        <v>29</v>
      </c>
      <c r="C19" s="44"/>
      <c r="D19" s="45"/>
      <c r="E19" s="18">
        <v>8850</v>
      </c>
      <c r="F19" s="18">
        <v>10290</v>
      </c>
      <c r="G19" s="19">
        <v>10660</v>
      </c>
      <c r="H19" s="20">
        <v>30.2</v>
      </c>
      <c r="I19" s="20">
        <v>32.50157927984839</v>
      </c>
      <c r="J19" s="20">
        <f>SUM(G19/G5*100)</f>
        <v>33.13646254274168</v>
      </c>
      <c r="K19" s="19">
        <f t="shared" si="2"/>
        <v>1440</v>
      </c>
      <c r="L19" s="19">
        <f t="shared" si="2"/>
        <v>370</v>
      </c>
      <c r="M19" s="21">
        <v>16.3</v>
      </c>
      <c r="N19" s="21">
        <f>SUM(L19/F19*100)</f>
        <v>3.5957240038872693</v>
      </c>
    </row>
    <row r="20" spans="1:14" ht="15.75" customHeight="1">
      <c r="A20" s="27"/>
      <c r="B20" s="51" t="s">
        <v>14</v>
      </c>
      <c r="C20" s="52"/>
      <c r="D20" s="53"/>
      <c r="E20" s="28">
        <v>12760</v>
      </c>
      <c r="F20" s="28">
        <v>14420</v>
      </c>
      <c r="G20" s="29">
        <v>12790</v>
      </c>
      <c r="H20" s="30">
        <v>43.5</v>
      </c>
      <c r="I20" s="30">
        <v>45.546430827542636</v>
      </c>
      <c r="J20" s="30">
        <f>SUM(G20/G5*100)</f>
        <v>39.75753807895555</v>
      </c>
      <c r="K20" s="29">
        <f t="shared" si="2"/>
        <v>1660</v>
      </c>
      <c r="L20" s="29">
        <f t="shared" si="2"/>
        <v>-1630</v>
      </c>
      <c r="M20" s="31">
        <v>13</v>
      </c>
      <c r="N20" s="31">
        <f>SUM(L20/F20*100)</f>
        <v>-11.303744798890431</v>
      </c>
    </row>
    <row r="21" spans="1:10" ht="30" customHeight="1">
      <c r="A21" s="32" t="s">
        <v>30</v>
      </c>
      <c r="F21" s="33"/>
      <c r="J21" s="34"/>
    </row>
    <row r="22" ht="13.5">
      <c r="G22" s="33"/>
    </row>
  </sheetData>
  <sheetProtection/>
  <mergeCells count="17">
    <mergeCell ref="B15:D15"/>
    <mergeCell ref="B16:D16"/>
    <mergeCell ref="B18:D18"/>
    <mergeCell ref="B19:D19"/>
    <mergeCell ref="B20:D20"/>
    <mergeCell ref="B8:D8"/>
    <mergeCell ref="C9:D9"/>
    <mergeCell ref="C10:D10"/>
    <mergeCell ref="C11:D11"/>
    <mergeCell ref="B13:D13"/>
    <mergeCell ref="B14:D14"/>
    <mergeCell ref="E3:G3"/>
    <mergeCell ref="H3:I3"/>
    <mergeCell ref="K3:L3"/>
    <mergeCell ref="M3:N3"/>
    <mergeCell ref="A5:D5"/>
    <mergeCell ref="B7:D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9" r:id="rId1"/>
  <colBreaks count="1" manualBreakCount="1">
    <brk id="9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2015-04-07T04:21:52Z</cp:lastPrinted>
  <dcterms:created xsi:type="dcterms:W3CDTF">2006-02-23T04:13:11Z</dcterms:created>
  <dcterms:modified xsi:type="dcterms:W3CDTF">2022-03-29T00:31:27Z</dcterms:modified>
  <cp:category/>
  <cp:version/>
  <cp:contentType/>
  <cp:contentStatus/>
</cp:coreProperties>
</file>