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03" sheetId="7" r:id="rId1"/>
  </sheets>
  <calcPr calcId="162913"/>
</workbook>
</file>

<file path=xl/calcChain.xml><?xml version="1.0" encoding="utf-8"?>
<calcChain xmlns="http://schemas.openxmlformats.org/spreadsheetml/2006/main">
  <c r="E9" i="7" l="1"/>
  <c r="E8" i="7"/>
  <c r="D9" i="7"/>
  <c r="H9" i="7"/>
  <c r="G8" i="7"/>
  <c r="D8" i="7"/>
  <c r="E7" i="7"/>
  <c r="D7" i="7"/>
  <c r="E6" i="7"/>
  <c r="D6" i="7"/>
  <c r="E5" i="7"/>
  <c r="D5" i="7"/>
</calcChain>
</file>

<file path=xl/sharedStrings.xml><?xml version="1.0" encoding="utf-8"?>
<sst xmlns="http://schemas.openxmlformats.org/spreadsheetml/2006/main" count="19" uniqueCount="19">
  <si>
    <t>区分</t>
    <rPh sb="0" eb="1">
      <t>ク</t>
    </rPh>
    <rPh sb="1" eb="2">
      <t>ブン</t>
    </rPh>
    <phoneticPr fontId="22"/>
  </si>
  <si>
    <t>小学生以下</t>
    <rPh sb="0" eb="3">
      <t>ショウガクセイ</t>
    </rPh>
    <rPh sb="3" eb="5">
      <t>イカ</t>
    </rPh>
    <phoneticPr fontId="22"/>
  </si>
  <si>
    <t>一般(中学生以上）</t>
    <rPh sb="0" eb="2">
      <t>イッパン</t>
    </rPh>
    <rPh sb="3" eb="6">
      <t>チュウガクセイ</t>
    </rPh>
    <rPh sb="6" eb="8">
      <t>イジョウ</t>
    </rPh>
    <phoneticPr fontId="22"/>
  </si>
  <si>
    <t>休憩利用人員</t>
    <rPh sb="0" eb="2">
      <t>キュウケイ</t>
    </rPh>
    <rPh sb="2" eb="4">
      <t>リヨウ</t>
    </rPh>
    <rPh sb="4" eb="6">
      <t>ジンイン</t>
    </rPh>
    <phoneticPr fontId="22"/>
  </si>
  <si>
    <t>総利用人員</t>
    <rPh sb="0" eb="1">
      <t>ソウ</t>
    </rPh>
    <rPh sb="1" eb="3">
      <t>リヨウ</t>
    </rPh>
    <rPh sb="3" eb="5">
      <t>ジンイン</t>
    </rPh>
    <phoneticPr fontId="22"/>
  </si>
  <si>
    <t>宿泊利用人員</t>
    <rPh sb="0" eb="2">
      <t>シュクハク</t>
    </rPh>
    <rPh sb="2" eb="4">
      <t>リヨウ</t>
    </rPh>
    <rPh sb="4" eb="6">
      <t>ジンイン</t>
    </rPh>
    <phoneticPr fontId="22"/>
  </si>
  <si>
    <t>年度</t>
    <rPh sb="0" eb="1">
      <t>トシ</t>
    </rPh>
    <rPh sb="1" eb="2">
      <t>ド</t>
    </rPh>
    <phoneticPr fontId="22"/>
  </si>
  <si>
    <t>総　　数</t>
    <rPh sb="0" eb="1">
      <t>フサ</t>
    </rPh>
    <rPh sb="3" eb="4">
      <t>カズ</t>
    </rPh>
    <phoneticPr fontId="22"/>
  </si>
  <si>
    <t>平成</t>
  </si>
  <si>
    <t>29年</t>
    <rPh sb="2" eb="3">
      <t>ネン</t>
    </rPh>
    <phoneticPr fontId="22"/>
  </si>
  <si>
    <t>30年</t>
    <rPh sb="2" eb="3">
      <t>ネン</t>
    </rPh>
    <phoneticPr fontId="22"/>
  </si>
  <si>
    <t>元年</t>
    <rPh sb="0" eb="1">
      <t>ガン</t>
    </rPh>
    <rPh sb="1" eb="2">
      <t>ネン</t>
    </rPh>
    <phoneticPr fontId="22"/>
  </si>
  <si>
    <t>令和</t>
    <rPh sb="0" eb="2">
      <t>レイワ</t>
    </rPh>
    <phoneticPr fontId="22"/>
  </si>
  <si>
    <t>15－2　保養センター尾張あさひ苑の利用状況</t>
    <phoneticPr fontId="22"/>
  </si>
  <si>
    <t xml:space="preserve"> 2年</t>
    <rPh sb="2" eb="3">
      <t>ネン</t>
    </rPh>
    <phoneticPr fontId="22"/>
  </si>
  <si>
    <t xml:space="preserve"> 3年</t>
    <rPh sb="2" eb="3">
      <t>ネン</t>
    </rPh>
    <phoneticPr fontId="22"/>
  </si>
  <si>
    <t>－</t>
    <phoneticPr fontId="22"/>
  </si>
  <si>
    <t>(注) 1 この施設は､昭和55年4月19日に長野県下伊那郡阿智村に開設。
　    2 (　)内の数値は、市が一部利用助成を行った人員を再掲。なお、
　　　　令和3年度より、市が実施する利用助成から指定管理者が実施す
　　　　る割引事業へ移行。</t>
    <rPh sb="1" eb="2">
      <t>チュウ</t>
    </rPh>
    <rPh sb="88" eb="89">
      <t>シ</t>
    </rPh>
    <rPh sb="90" eb="92">
      <t>ジッシ</t>
    </rPh>
    <rPh sb="94" eb="98">
      <t>リヨウジョセイ</t>
    </rPh>
    <rPh sb="100" eb="105">
      <t>シテイカンリシャ</t>
    </rPh>
    <rPh sb="106" eb="108">
      <t>ジッシ</t>
    </rPh>
    <rPh sb="120" eb="122">
      <t>イコウ</t>
    </rPh>
    <phoneticPr fontId="22"/>
  </si>
  <si>
    <t>資料：財政課</t>
    <rPh sb="3" eb="5">
      <t>ザイセイ</t>
    </rPh>
    <rPh sb="5" eb="6">
      <t>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</si>
</sst>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);\(#,##0\)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7">
    <xf numFmtId="0" fontId="0" fillId="0" borderId="0" xfId="0"/>
    <xf numFmtId="0" fontId="18" fillId="0" borderId="0" xfId="0" applyFont="1"/>
    <xf numFmtId="176" fontId="18" fillId="0" borderId="0" xfId="0" applyNumberFormat="1" applyFont="1" applyAlignment="1"/>
    <xf numFmtId="176" fontId="18" fillId="0" borderId="0" xfId="0" applyNumberFormat="1" applyFont="1" applyFill="1" applyAlignment="1"/>
    <xf numFmtId="176" fontId="19" fillId="0" borderId="0" xfId="0" applyNumberFormat="1" applyFont="1" applyAlignment="1">
      <alignment horizontal="left" vertical="center" indent="1"/>
    </xf>
    <xf numFmtId="176" fontId="19" fillId="0" borderId="0" xfId="0" applyNumberFormat="1" applyFont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horizontal="right" vertical="top"/>
    </xf>
    <xf numFmtId="176" fontId="18" fillId="0" borderId="0" xfId="0" applyNumberFormat="1" applyFont="1" applyFill="1" applyBorder="1" applyAlignment="1">
      <alignment horizontal="left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13" xfId="0" applyNumberFormat="1" applyFont="1" applyFill="1" applyBorder="1" applyAlignment="1">
      <alignment horizontal="centerContinuous" vertical="center"/>
    </xf>
    <xf numFmtId="176" fontId="18" fillId="0" borderId="13" xfId="0" applyNumberFormat="1" applyFont="1" applyFill="1" applyBorder="1" applyAlignment="1">
      <alignment horizontal="centerContinuous" vertical="center" shrinkToFit="1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14" xfId="0" applyNumberFormat="1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left" vertical="center"/>
    </xf>
    <xf numFmtId="177" fontId="18" fillId="0" borderId="16" xfId="0" applyNumberFormat="1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Border="1" applyAlignment="1">
      <alignment vertical="center"/>
    </xf>
    <xf numFmtId="178" fontId="18" fillId="0" borderId="16" xfId="0" applyNumberFormat="1" applyFont="1" applyFill="1" applyBorder="1" applyAlignment="1" applyProtection="1">
      <alignment horizontal="right" vertical="center"/>
      <protection locked="0"/>
    </xf>
    <xf numFmtId="177" fontId="18" fillId="0" borderId="17" xfId="0" applyNumberFormat="1" applyFont="1" applyFill="1" applyBorder="1" applyAlignment="1" applyProtection="1">
      <alignment horizontal="right" vertical="center"/>
      <protection locked="0"/>
    </xf>
    <xf numFmtId="176" fontId="18" fillId="0" borderId="18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horizontal="left" vertical="center"/>
    </xf>
    <xf numFmtId="176" fontId="18" fillId="0" borderId="10" xfId="0" applyNumberFormat="1" applyFont="1" applyFill="1" applyBorder="1" applyAlignment="1">
      <alignment vertical="top"/>
    </xf>
    <xf numFmtId="176" fontId="18" fillId="0" borderId="10" xfId="0" applyNumberFormat="1" applyFont="1" applyFill="1" applyBorder="1" applyAlignment="1">
      <alignment vertical="top" shrinkToFit="1"/>
    </xf>
    <xf numFmtId="176" fontId="21" fillId="0" borderId="0" xfId="0" applyNumberFormat="1" applyFont="1" applyFill="1" applyBorder="1" applyAlignment="1">
      <alignment vertical="top" wrapText="1"/>
    </xf>
    <xf numFmtId="176" fontId="18" fillId="0" borderId="18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 applyProtection="1">
      <alignment horizontal="right" vertical="center"/>
      <protection locked="0"/>
    </xf>
    <xf numFmtId="177" fontId="18" fillId="0" borderId="15" xfId="0" applyNumberFormat="1" applyFont="1" applyFill="1" applyBorder="1" applyAlignment="1" applyProtection="1">
      <alignment horizontal="right" vertical="center"/>
      <protection locked="0"/>
    </xf>
    <xf numFmtId="178" fontId="18" fillId="0" borderId="15" xfId="0" applyNumberFormat="1" applyFont="1" applyFill="1" applyBorder="1" applyAlignment="1" applyProtection="1">
      <alignment horizontal="right" vertical="center"/>
      <protection locked="0"/>
    </xf>
    <xf numFmtId="177" fontId="18" fillId="24" borderId="15" xfId="0" applyNumberFormat="1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Border="1" applyAlignment="1">
      <alignment horizontal="right" vertical="center"/>
    </xf>
    <xf numFmtId="177" fontId="18" fillId="0" borderId="20" xfId="0" applyNumberFormat="1" applyFont="1" applyFill="1" applyBorder="1" applyAlignment="1" applyProtection="1">
      <alignment horizontal="right" vertical="center"/>
      <protection locked="0"/>
    </xf>
    <xf numFmtId="177" fontId="18" fillId="0" borderId="21" xfId="0" applyNumberFormat="1" applyFont="1" applyFill="1" applyBorder="1" applyAlignment="1" applyProtection="1">
      <alignment horizontal="right" vertical="center"/>
      <protection locked="0"/>
    </xf>
    <xf numFmtId="49" fontId="18" fillId="0" borderId="16" xfId="0" applyNumberFormat="1" applyFont="1" applyFill="1" applyBorder="1" applyAlignment="1" applyProtection="1">
      <alignment horizontal="right" vertical="center"/>
      <protection locked="0"/>
    </xf>
    <xf numFmtId="177" fontId="18" fillId="0" borderId="22" xfId="0" applyNumberFormat="1" applyFont="1" applyFill="1" applyBorder="1" applyAlignment="1" applyProtection="1">
      <alignment horizontal="right" vertical="center"/>
      <protection locked="0"/>
    </xf>
    <xf numFmtId="176" fontId="18" fillId="0" borderId="23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/>
    </xf>
    <xf numFmtId="176" fontId="18" fillId="0" borderId="25" xfId="0" applyNumberFormat="1" applyFont="1" applyFill="1" applyBorder="1" applyAlignment="1">
      <alignment horizontal="distributed" vertical="center" indent="1"/>
    </xf>
    <xf numFmtId="176" fontId="18" fillId="0" borderId="26" xfId="0" applyNumberFormat="1" applyFont="1" applyFill="1" applyBorder="1" applyAlignment="1">
      <alignment horizontal="distributed" vertical="center" indent="1"/>
    </xf>
    <xf numFmtId="176" fontId="18" fillId="0" borderId="27" xfId="0" applyNumberFormat="1" applyFont="1" applyFill="1" applyBorder="1" applyAlignment="1">
      <alignment horizontal="distributed" vertical="center" indent="1"/>
    </xf>
    <xf numFmtId="176" fontId="18" fillId="0" borderId="28" xfId="0" applyNumberFormat="1" applyFont="1" applyFill="1" applyBorder="1" applyAlignment="1">
      <alignment horizontal="center" vertical="center"/>
    </xf>
    <xf numFmtId="176" fontId="18" fillId="0" borderId="29" xfId="0" applyNumberFormat="1" applyFont="1" applyFill="1" applyBorder="1" applyAlignment="1">
      <alignment horizontal="center" vertical="center"/>
    </xf>
    <xf numFmtId="176" fontId="18" fillId="0" borderId="30" xfId="0" applyNumberFormat="1" applyFont="1" applyFill="1" applyBorder="1" applyAlignment="1">
      <alignment horizontal="distributed" vertical="center"/>
    </xf>
    <xf numFmtId="176" fontId="18" fillId="0" borderId="31" xfId="0" applyNumberFormat="1" applyFont="1" applyFill="1" applyBorder="1" applyAlignment="1">
      <alignment horizontal="distributed" vertical="center"/>
    </xf>
    <xf numFmtId="176" fontId="24" fillId="0" borderId="10" xfId="0" applyNumberFormat="1" applyFont="1" applyFill="1" applyBorder="1" applyAlignment="1">
      <alignment horizontal="left" vertical="top" wrapText="1"/>
    </xf>
    <xf numFmtId="176" fontId="24" fillId="0" borderId="0" xfId="0" applyNumberFormat="1" applyFont="1" applyFill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workbookViewId="0">
      <selection activeCell="E14" sqref="E14"/>
    </sheetView>
  </sheetViews>
  <sheetFormatPr defaultRowHeight="13.5" x14ac:dyDescent="0.15"/>
  <cols>
    <col min="1" max="1" width="1.625" style="1" customWidth="1"/>
    <col min="2" max="2" width="5.25" style="1" customWidth="1"/>
    <col min="3" max="3" width="6" style="1" customWidth="1"/>
    <col min="4" max="9" width="13.875" style="1" customWidth="1"/>
    <col min="10" max="10" width="9" style="1" bestFit="1"/>
    <col min="11" max="16384" width="9" style="1"/>
  </cols>
  <sheetData>
    <row r="1" spans="1:10" s="2" customFormat="1" ht="21" customHeight="1" x14ac:dyDescent="0.15">
      <c r="A1" s="4" t="s">
        <v>13</v>
      </c>
      <c r="B1" s="5"/>
      <c r="C1" s="6"/>
    </row>
    <row r="2" spans="1:10" s="2" customFormat="1" ht="15" customHeight="1" x14ac:dyDescent="0.15">
      <c r="A2" s="5"/>
      <c r="B2" s="5"/>
      <c r="C2" s="6"/>
    </row>
    <row r="3" spans="1:10" s="3" customFormat="1" ht="18.75" customHeight="1" x14ac:dyDescent="0.15">
      <c r="A3" s="7"/>
      <c r="B3" s="7"/>
      <c r="C3" s="8" t="s">
        <v>0</v>
      </c>
      <c r="D3" s="36" t="s">
        <v>4</v>
      </c>
      <c r="E3" s="38" t="s">
        <v>5</v>
      </c>
      <c r="F3" s="39"/>
      <c r="G3" s="39"/>
      <c r="H3" s="40"/>
      <c r="I3" s="41" t="s">
        <v>3</v>
      </c>
    </row>
    <row r="4" spans="1:10" s="3" customFormat="1" ht="18.75" customHeight="1" x14ac:dyDescent="0.15">
      <c r="A4" s="9" t="s">
        <v>6</v>
      </c>
      <c r="B4" s="10"/>
      <c r="C4" s="11"/>
      <c r="D4" s="37"/>
      <c r="E4" s="12" t="s">
        <v>7</v>
      </c>
      <c r="F4" s="43" t="s">
        <v>2</v>
      </c>
      <c r="G4" s="44"/>
      <c r="H4" s="13" t="s">
        <v>1</v>
      </c>
      <c r="I4" s="42"/>
    </row>
    <row r="5" spans="1:10" s="3" customFormat="1" ht="22.5" customHeight="1" x14ac:dyDescent="0.15">
      <c r="A5" s="14"/>
      <c r="B5" s="15" t="s">
        <v>8</v>
      </c>
      <c r="C5" s="16" t="s">
        <v>9</v>
      </c>
      <c r="D5" s="17">
        <f>SUM(E5,I5)</f>
        <v>11874</v>
      </c>
      <c r="E5" s="17">
        <f>SUM(F5,H5)</f>
        <v>11043</v>
      </c>
      <c r="F5" s="17">
        <v>9094</v>
      </c>
      <c r="G5" s="19">
        <v>-4053</v>
      </c>
      <c r="H5" s="17">
        <v>1949</v>
      </c>
      <c r="I5" s="20">
        <v>831</v>
      </c>
    </row>
    <row r="6" spans="1:10" s="3" customFormat="1" ht="22.5" customHeight="1" x14ac:dyDescent="0.15">
      <c r="A6" s="18"/>
      <c r="B6" s="18"/>
      <c r="C6" s="16" t="s">
        <v>10</v>
      </c>
      <c r="D6" s="30">
        <f>SUM(E6,I6)</f>
        <v>11316</v>
      </c>
      <c r="E6" s="30">
        <f>SUM(F6,H6)</f>
        <v>10748</v>
      </c>
      <c r="F6" s="28">
        <v>8720</v>
      </c>
      <c r="G6" s="29">
        <v>-3805</v>
      </c>
      <c r="H6" s="28">
        <v>2028</v>
      </c>
      <c r="I6" s="27">
        <v>568</v>
      </c>
    </row>
    <row r="7" spans="1:10" s="3" customFormat="1" ht="22.5" customHeight="1" x14ac:dyDescent="0.15">
      <c r="A7" s="18"/>
      <c r="B7" s="31" t="s">
        <v>12</v>
      </c>
      <c r="C7" s="16" t="s">
        <v>11</v>
      </c>
      <c r="D7" s="28">
        <f>SUM(E7,I7)</f>
        <v>9707</v>
      </c>
      <c r="E7" s="30">
        <f>SUM(F7,H7)</f>
        <v>9254</v>
      </c>
      <c r="F7" s="28">
        <v>7607</v>
      </c>
      <c r="G7" s="29">
        <v>-3661</v>
      </c>
      <c r="H7" s="28">
        <v>1647</v>
      </c>
      <c r="I7" s="27">
        <v>453</v>
      </c>
    </row>
    <row r="8" spans="1:10" s="3" customFormat="1" ht="22.5" customHeight="1" x14ac:dyDescent="0.15">
      <c r="A8" s="18"/>
      <c r="B8" s="31"/>
      <c r="C8" s="16" t="s">
        <v>14</v>
      </c>
      <c r="D8" s="17">
        <f>SUM(E8,I8)</f>
        <v>3812</v>
      </c>
      <c r="E8" s="17">
        <f>F8+H8</f>
        <v>3791</v>
      </c>
      <c r="F8" s="17">
        <v>3224</v>
      </c>
      <c r="G8" s="19">
        <f>-(436+1)</f>
        <v>-437</v>
      </c>
      <c r="H8" s="17">
        <v>567</v>
      </c>
      <c r="I8" s="27">
        <v>21</v>
      </c>
    </row>
    <row r="9" spans="1:10" s="3" customFormat="1" ht="22.5" customHeight="1" thickBot="1" x14ac:dyDescent="0.2">
      <c r="A9" s="21"/>
      <c r="B9" s="26"/>
      <c r="C9" s="22" t="s">
        <v>15</v>
      </c>
      <c r="D9" s="17">
        <f>SUM(E9,I9)</f>
        <v>3680</v>
      </c>
      <c r="E9" s="32">
        <f>F9+H9</f>
        <v>3680</v>
      </c>
      <c r="F9" s="33">
        <v>3308</v>
      </c>
      <c r="G9" s="34" t="s">
        <v>16</v>
      </c>
      <c r="H9" s="33">
        <f>226+146</f>
        <v>372</v>
      </c>
      <c r="I9" s="35">
        <v>0</v>
      </c>
    </row>
    <row r="10" spans="1:10" s="3" customFormat="1" ht="41.25" customHeight="1" x14ac:dyDescent="0.15">
      <c r="A10" s="23" t="s">
        <v>18</v>
      </c>
      <c r="B10" s="24"/>
      <c r="C10" s="24"/>
      <c r="D10" s="24"/>
      <c r="F10" s="45" t="s">
        <v>17</v>
      </c>
      <c r="G10" s="45"/>
      <c r="H10" s="45"/>
      <c r="I10" s="45"/>
      <c r="J10" s="25"/>
    </row>
    <row r="11" spans="1:10" x14ac:dyDescent="0.15">
      <c r="F11" s="46"/>
      <c r="G11" s="46"/>
      <c r="H11" s="46"/>
      <c r="I11" s="46"/>
    </row>
    <row r="13" spans="1:10" x14ac:dyDescent="0.15">
      <c r="E13" s="3"/>
    </row>
  </sheetData>
  <mergeCells count="5">
    <mergeCell ref="D3:D4"/>
    <mergeCell ref="E3:H3"/>
    <mergeCell ref="I3:I4"/>
    <mergeCell ref="F4:G4"/>
    <mergeCell ref="F10:I11"/>
  </mergeCells>
  <phoneticPr fontId="22"/>
  <pageMargins left="0.78740157480314965" right="0.78740157480314965" top="0.98425196850393704" bottom="0.98425196850393704" header="0.51181102362204722" footer="0.51181102362204722"/>
  <pageSetup paperSize="9" scale="89" firstPageNumber="0" orientation="portrait" r:id="rId1"/>
  <headerFooter alignWithMargins="0"/>
  <ignoredErrors>
    <ignoredError sqref="D5:H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1503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2023-01-30T01:29:52Z</cp:lastPrinted>
  <dcterms:created xsi:type="dcterms:W3CDTF">2006-02-23T09:08:05Z</dcterms:created>
  <dcterms:modified xsi:type="dcterms:W3CDTF">2023-04-12T05:58:09Z</dcterms:modified>
</cp:coreProperties>
</file>