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16" sheetId="4" r:id="rId1"/>
  </sheets>
  <calcPr calcId="191029"/>
</workbook>
</file>

<file path=xl/calcChain.xml><?xml version="1.0" encoding="utf-8"?>
<calcChain xmlns="http://schemas.openxmlformats.org/spreadsheetml/2006/main">
  <c r="G12" i="4" l="1"/>
  <c r="G11" i="4"/>
  <c r="G5" i="4"/>
  <c r="G9" i="4"/>
  <c r="G10" i="4"/>
  <c r="G6" i="4"/>
  <c r="F6" i="4"/>
  <c r="E6" i="4"/>
  <c r="D6" i="4"/>
  <c r="C6" i="4"/>
  <c r="F5" i="4"/>
  <c r="E5" i="4"/>
  <c r="D5" i="4"/>
  <c r="C5" i="4"/>
</calcChain>
</file>

<file path=xl/sharedStrings.xml><?xml version="1.0" encoding="utf-8"?>
<sst xmlns="http://schemas.openxmlformats.org/spreadsheetml/2006/main" count="39" uniqueCount="25">
  <si>
    <t>総数</t>
    <rPh sb="1" eb="2">
      <t>スウ</t>
    </rPh>
    <phoneticPr fontId="22"/>
  </si>
  <si>
    <t>15－15　スカイワードあさひの利用状況</t>
    <phoneticPr fontId="22"/>
  </si>
  <si>
    <t>令和 元 年</t>
    <rPh sb="0" eb="2">
      <t>レイワ</t>
    </rPh>
    <rPh sb="3" eb="4">
      <t>ガン</t>
    </rPh>
    <rPh sb="5" eb="6">
      <t>ネン</t>
    </rPh>
    <phoneticPr fontId="22"/>
  </si>
  <si>
    <t>年度</t>
    <phoneticPr fontId="22"/>
  </si>
  <si>
    <t>展覧会開催件数</t>
  </si>
  <si>
    <t xml:space="preserve">ひまわりホール </t>
    <phoneticPr fontId="22"/>
  </si>
  <si>
    <t>区分</t>
    <phoneticPr fontId="22"/>
  </si>
  <si>
    <t>30 年</t>
    <rPh sb="3" eb="4">
      <t>ネン</t>
    </rPh>
    <phoneticPr fontId="22"/>
  </si>
  <si>
    <t>時間</t>
    <rPh sb="0" eb="2">
      <t>ジカン</t>
    </rPh>
    <phoneticPr fontId="22"/>
  </si>
  <si>
    <t>人   員</t>
  </si>
  <si>
    <t>ふれあいホール</t>
    <phoneticPr fontId="22"/>
  </si>
  <si>
    <t>くすのきホール</t>
    <phoneticPr fontId="22"/>
  </si>
  <si>
    <t>ステージ</t>
    <phoneticPr fontId="22"/>
  </si>
  <si>
    <t>展望室</t>
    <rPh sb="0" eb="3">
      <t>テンボウシツ</t>
    </rPh>
    <phoneticPr fontId="22"/>
  </si>
  <si>
    <t>第1展示室</t>
    <rPh sb="0" eb="1">
      <t>ダイ</t>
    </rPh>
    <rPh sb="2" eb="5">
      <t>テンジシツ</t>
    </rPh>
    <phoneticPr fontId="22"/>
  </si>
  <si>
    <t>第2展示室</t>
    <rPh sb="0" eb="1">
      <t>ダイ</t>
    </rPh>
    <rPh sb="2" eb="5">
      <t>テンジシツ</t>
    </rPh>
    <phoneticPr fontId="22"/>
  </si>
  <si>
    <t>会議室</t>
    <rPh sb="0" eb="3">
      <t>カイギシツ</t>
    </rPh>
    <phoneticPr fontId="22"/>
  </si>
  <si>
    <t>ギャラリー
あさひ</t>
    <phoneticPr fontId="22"/>
  </si>
  <si>
    <t>利用人員</t>
    <rPh sb="0" eb="2">
      <t>リヨウ</t>
    </rPh>
    <rPh sb="2" eb="4">
      <t>ジンイン</t>
    </rPh>
    <phoneticPr fontId="22"/>
  </si>
  <si>
    <t>展覧会開館日数</t>
  </si>
  <si>
    <t>(注) この施設は、平成4年4月5日開設。
      ステージ・第1展示室・第2展示室・会議室は平成4年10月1日開設。</t>
    <rPh sb="1" eb="2">
      <t>チュウ</t>
    </rPh>
    <rPh sb="49" eb="51">
      <t>ヘイセイ</t>
    </rPh>
    <rPh sb="52" eb="53">
      <t>ネン</t>
    </rPh>
    <rPh sb="55" eb="56">
      <t>ツキ</t>
    </rPh>
    <rPh sb="57" eb="58">
      <t>ニチ</t>
    </rPh>
    <rPh sb="58" eb="60">
      <t>カイセツ</t>
    </rPh>
    <phoneticPr fontId="22"/>
  </si>
  <si>
    <t>2 年</t>
    <rPh sb="2" eb="3">
      <t>ネン</t>
    </rPh>
    <phoneticPr fontId="22"/>
  </si>
  <si>
    <t>資料：財政課</t>
    <rPh sb="3" eb="5">
      <t>ザイセイ</t>
    </rPh>
    <rPh sb="5" eb="6">
      <t>カ</t>
    </rPh>
    <phoneticPr fontId="22"/>
  </si>
  <si>
    <t>3 年</t>
    <rPh sb="2" eb="3">
      <t>ネン</t>
    </rPh>
    <phoneticPr fontId="22"/>
  </si>
  <si>
    <t>平成 29 年</t>
    <rPh sb="0" eb="2">
      <t>ヘイセイ</t>
    </rPh>
    <rPh sb="6" eb="7">
      <t>ネン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</si>
</sst>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7">
    <xf numFmtId="0" fontId="0" fillId="0" borderId="0" xfId="0"/>
    <xf numFmtId="0" fontId="18" fillId="0" borderId="0" xfId="0" applyFont="1"/>
    <xf numFmtId="176" fontId="18" fillId="0" borderId="0" xfId="0" applyNumberFormat="1" applyFont="1" applyAlignment="1"/>
    <xf numFmtId="176" fontId="18" fillId="0" borderId="0" xfId="0" applyNumberFormat="1" applyFont="1" applyFill="1" applyAlignment="1"/>
    <xf numFmtId="176" fontId="19" fillId="0" borderId="0" xfId="0" applyNumberFormat="1" applyFont="1" applyFill="1" applyAlignment="1">
      <alignment horizontal="left" vertical="center" indent="1"/>
    </xf>
    <xf numFmtId="176" fontId="20" fillId="0" borderId="0" xfId="0" applyNumberFormat="1" applyFont="1" applyFill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19" fillId="0" borderId="0" xfId="0" applyNumberFormat="1" applyFont="1" applyFill="1" applyAlignment="1">
      <alignment horizontal="left" vertical="center"/>
    </xf>
    <xf numFmtId="176" fontId="18" fillId="0" borderId="10" xfId="0" applyNumberFormat="1" applyFont="1" applyFill="1" applyBorder="1" applyAlignment="1">
      <alignment vertical="center"/>
    </xf>
    <xf numFmtId="176" fontId="18" fillId="0" borderId="10" xfId="0" applyNumberFormat="1" applyFont="1" applyFill="1" applyBorder="1" applyAlignment="1">
      <alignment horizontal="right" vertical="top"/>
    </xf>
    <xf numFmtId="176" fontId="18" fillId="0" borderId="11" xfId="0" applyNumberFormat="1" applyFont="1" applyFill="1" applyBorder="1" applyAlignment="1">
      <alignment horizontal="left"/>
    </xf>
    <xf numFmtId="176" fontId="18" fillId="0" borderId="11" xfId="0" applyNumberFormat="1" applyFont="1" applyFill="1" applyBorder="1" applyAlignment="1">
      <alignment vertical="center" wrapText="1"/>
    </xf>
    <xf numFmtId="176" fontId="18" fillId="0" borderId="12" xfId="0" applyNumberFormat="1" applyFont="1" applyFill="1" applyBorder="1" applyAlignment="1">
      <alignment horizontal="distributed" vertical="center" indent="1"/>
    </xf>
    <xf numFmtId="177" fontId="18" fillId="0" borderId="13" xfId="33" applyNumberFormat="1" applyFont="1" applyFill="1" applyBorder="1" applyAlignment="1">
      <alignment horizontal="right" vertical="center" wrapText="1"/>
    </xf>
    <xf numFmtId="176" fontId="18" fillId="0" borderId="14" xfId="0" applyNumberFormat="1" applyFont="1" applyFill="1" applyBorder="1" applyAlignment="1">
      <alignment horizontal="distributed" vertical="center" indent="1"/>
    </xf>
    <xf numFmtId="177" fontId="18" fillId="0" borderId="11" xfId="33" applyNumberFormat="1" applyFont="1" applyFill="1" applyBorder="1" applyAlignment="1">
      <alignment horizontal="right" vertical="center" wrapText="1"/>
    </xf>
    <xf numFmtId="177" fontId="18" fillId="0" borderId="13" xfId="0" applyNumberFormat="1" applyFont="1" applyFill="1" applyBorder="1" applyAlignment="1">
      <alignment horizontal="right" vertical="center" wrapText="1"/>
    </xf>
    <xf numFmtId="176" fontId="18" fillId="0" borderId="15" xfId="0" applyNumberFormat="1" applyFont="1" applyFill="1" applyBorder="1" applyAlignment="1">
      <alignment horizontal="distributed" vertical="center" indent="1"/>
    </xf>
    <xf numFmtId="177" fontId="18" fillId="0" borderId="0" xfId="0" applyNumberFormat="1" applyFont="1" applyFill="1" applyBorder="1" applyAlignment="1">
      <alignment horizontal="right" vertical="center" wrapText="1"/>
    </xf>
    <xf numFmtId="176" fontId="18" fillId="0" borderId="12" xfId="0" applyNumberFormat="1" applyFont="1" applyFill="1" applyBorder="1" applyAlignment="1">
      <alignment horizontal="center" vertical="center" shrinkToFit="1"/>
    </xf>
    <xf numFmtId="176" fontId="18" fillId="0" borderId="14" xfId="0" applyNumberFormat="1" applyFont="1" applyFill="1" applyBorder="1" applyAlignment="1">
      <alignment horizontal="center" vertical="center" shrinkToFit="1"/>
    </xf>
    <xf numFmtId="177" fontId="18" fillId="0" borderId="11" xfId="0" applyNumberFormat="1" applyFont="1" applyFill="1" applyBorder="1" applyAlignment="1">
      <alignment horizontal="right" vertical="center" wrapText="1"/>
    </xf>
    <xf numFmtId="176" fontId="18" fillId="0" borderId="16" xfId="0" applyNumberFormat="1" applyFont="1" applyFill="1" applyBorder="1" applyAlignment="1">
      <alignment horizontal="distributed" vertical="center" shrinkToFit="1"/>
    </xf>
    <xf numFmtId="176" fontId="18" fillId="0" borderId="17" xfId="0" applyNumberFormat="1" applyFont="1" applyFill="1" applyBorder="1" applyAlignment="1">
      <alignment horizontal="distributed" vertical="center" indent="1"/>
    </xf>
    <xf numFmtId="177" fontId="18" fillId="0" borderId="18" xfId="0" applyNumberFormat="1" applyFont="1" applyFill="1" applyBorder="1" applyAlignment="1">
      <alignment horizontal="right" vertical="center" wrapText="1"/>
    </xf>
    <xf numFmtId="176" fontId="18" fillId="0" borderId="0" xfId="0" applyNumberFormat="1" applyFont="1" applyFill="1" applyBorder="1" applyAlignment="1">
      <alignment horizontal="left" vertical="top"/>
    </xf>
    <xf numFmtId="176" fontId="18" fillId="0" borderId="0" xfId="0" applyNumberFormat="1" applyFont="1" applyFill="1" applyAlignment="1">
      <alignment vertical="top"/>
    </xf>
    <xf numFmtId="0" fontId="18" fillId="0" borderId="0" xfId="0" applyFont="1" applyFill="1"/>
    <xf numFmtId="176" fontId="18" fillId="0" borderId="0" xfId="0" applyNumberFormat="1" applyFont="1" applyBorder="1" applyAlignment="1"/>
    <xf numFmtId="176" fontId="18" fillId="0" borderId="22" xfId="0" applyNumberFormat="1" applyFont="1" applyFill="1" applyBorder="1" applyAlignment="1">
      <alignment horizontal="center" vertical="center"/>
    </xf>
    <xf numFmtId="176" fontId="18" fillId="0" borderId="14" xfId="0" applyNumberFormat="1" applyFont="1" applyFill="1" applyBorder="1" applyAlignment="1">
      <alignment horizontal="center" vertical="center"/>
    </xf>
    <xf numFmtId="176" fontId="18" fillId="0" borderId="23" xfId="0" applyNumberFormat="1" applyFont="1" applyFill="1" applyBorder="1" applyAlignment="1">
      <alignment horizontal="center" vertical="center"/>
    </xf>
    <xf numFmtId="176" fontId="18" fillId="0" borderId="24" xfId="0" applyNumberFormat="1" applyFont="1" applyFill="1" applyBorder="1" applyAlignment="1">
      <alignment horizontal="center" vertical="center"/>
    </xf>
    <xf numFmtId="176" fontId="18" fillId="0" borderId="21" xfId="0" applyNumberFormat="1" applyFont="1" applyFill="1" applyBorder="1" applyAlignment="1">
      <alignment horizontal="distributed" vertical="center" shrinkToFit="1"/>
    </xf>
    <xf numFmtId="176" fontId="18" fillId="0" borderId="20" xfId="0" applyNumberFormat="1" applyFont="1" applyFill="1" applyBorder="1" applyAlignment="1">
      <alignment horizontal="distributed" vertical="center" shrinkToFit="1"/>
    </xf>
    <xf numFmtId="176" fontId="18" fillId="0" borderId="19" xfId="0" applyNumberFormat="1" applyFont="1" applyFill="1" applyBorder="1" applyAlignment="1">
      <alignment horizontal="distributed" vertical="center" shrinkToFit="1"/>
    </xf>
    <xf numFmtId="176" fontId="21" fillId="0" borderId="10" xfId="0" applyNumberFormat="1" applyFont="1" applyFill="1" applyBorder="1" applyAlignment="1">
      <alignment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4"/>
  <sheetViews>
    <sheetView showGridLines="0" tabSelected="1" zoomScaleNormal="100" workbookViewId="0">
      <selection activeCell="L8" sqref="L8"/>
    </sheetView>
  </sheetViews>
  <sheetFormatPr defaultRowHeight="13.5" x14ac:dyDescent="0.15"/>
  <cols>
    <col min="1" max="1" width="15.375" style="1" customWidth="1"/>
    <col min="2" max="2" width="15" style="1" customWidth="1"/>
    <col min="3" max="6" width="11.5" style="1" customWidth="1"/>
    <col min="7" max="7" width="11.5" style="27" customWidth="1"/>
    <col min="8" max="8" width="9" style="1" bestFit="1"/>
    <col min="9" max="16384" width="9" style="1"/>
  </cols>
  <sheetData>
    <row r="1" spans="1:8" s="2" customFormat="1" ht="21" customHeight="1" x14ac:dyDescent="0.15">
      <c r="A1" s="4" t="s">
        <v>1</v>
      </c>
      <c r="B1" s="5"/>
      <c r="C1" s="6"/>
      <c r="D1" s="6"/>
      <c r="E1" s="6"/>
      <c r="F1" s="6"/>
      <c r="G1" s="6"/>
    </row>
    <row r="2" spans="1:8" s="2" customFormat="1" ht="15" customHeight="1" thickBot="1" x14ac:dyDescent="0.2">
      <c r="A2" s="7"/>
      <c r="B2" s="5"/>
      <c r="C2" s="6"/>
      <c r="D2" s="6"/>
      <c r="E2" s="6"/>
      <c r="F2" s="6"/>
      <c r="G2" s="6"/>
      <c r="H2" s="28"/>
    </row>
    <row r="3" spans="1:8" s="3" customFormat="1" ht="18.75" customHeight="1" x14ac:dyDescent="0.15">
      <c r="A3" s="8"/>
      <c r="B3" s="9" t="s">
        <v>3</v>
      </c>
      <c r="C3" s="29" t="s">
        <v>24</v>
      </c>
      <c r="D3" s="29" t="s">
        <v>7</v>
      </c>
      <c r="E3" s="29" t="s">
        <v>2</v>
      </c>
      <c r="F3" s="31" t="s">
        <v>21</v>
      </c>
      <c r="G3" s="31" t="s">
        <v>23</v>
      </c>
    </row>
    <row r="4" spans="1:8" s="3" customFormat="1" ht="18.75" customHeight="1" x14ac:dyDescent="0.15">
      <c r="A4" s="10" t="s">
        <v>6</v>
      </c>
      <c r="B4" s="11"/>
      <c r="C4" s="30"/>
      <c r="D4" s="30"/>
      <c r="E4" s="30"/>
      <c r="F4" s="32"/>
      <c r="G4" s="32"/>
    </row>
    <row r="5" spans="1:8" s="3" customFormat="1" ht="22.5" customHeight="1" x14ac:dyDescent="0.15">
      <c r="A5" s="33" t="s">
        <v>0</v>
      </c>
      <c r="B5" s="12" t="s">
        <v>8</v>
      </c>
      <c r="C5" s="13">
        <f t="shared" ref="C5:G6" si="0">SUM(C7,C9,C11,C13,C15,C17,C19)</f>
        <v>16242</v>
      </c>
      <c r="D5" s="13">
        <f t="shared" si="0"/>
        <v>16714</v>
      </c>
      <c r="E5" s="13">
        <f t="shared" si="0"/>
        <v>16301</v>
      </c>
      <c r="F5" s="13">
        <f t="shared" si="0"/>
        <v>11385</v>
      </c>
      <c r="G5" s="13">
        <f t="shared" si="0"/>
        <v>12356</v>
      </c>
    </row>
    <row r="6" spans="1:8" s="3" customFormat="1" ht="22.5" customHeight="1" x14ac:dyDescent="0.15">
      <c r="A6" s="34"/>
      <c r="B6" s="14" t="s">
        <v>9</v>
      </c>
      <c r="C6" s="15">
        <f t="shared" si="0"/>
        <v>155073</v>
      </c>
      <c r="D6" s="15">
        <f t="shared" si="0"/>
        <v>148492</v>
      </c>
      <c r="E6" s="15">
        <f t="shared" si="0"/>
        <v>112111</v>
      </c>
      <c r="F6" s="15">
        <f t="shared" si="0"/>
        <v>59227</v>
      </c>
      <c r="G6" s="15">
        <f t="shared" si="0"/>
        <v>64119</v>
      </c>
    </row>
    <row r="7" spans="1:8" s="3" customFormat="1" ht="22.5" customHeight="1" x14ac:dyDescent="0.15">
      <c r="A7" s="33" t="s">
        <v>10</v>
      </c>
      <c r="B7" s="12" t="s">
        <v>8</v>
      </c>
      <c r="C7" s="16">
        <v>2623</v>
      </c>
      <c r="D7" s="16">
        <v>2725</v>
      </c>
      <c r="E7" s="16">
        <v>2565</v>
      </c>
      <c r="F7" s="16">
        <v>2011</v>
      </c>
      <c r="G7" s="16">
        <v>2042</v>
      </c>
    </row>
    <row r="8" spans="1:8" s="3" customFormat="1" ht="22.5" customHeight="1" x14ac:dyDescent="0.15">
      <c r="A8" s="35"/>
      <c r="B8" s="17" t="s">
        <v>9</v>
      </c>
      <c r="C8" s="18">
        <v>34078</v>
      </c>
      <c r="D8" s="18">
        <v>32225</v>
      </c>
      <c r="E8" s="18">
        <v>26509</v>
      </c>
      <c r="F8" s="18">
        <v>15098</v>
      </c>
      <c r="G8" s="18">
        <v>14924</v>
      </c>
    </row>
    <row r="9" spans="1:8" s="3" customFormat="1" ht="22.5" customHeight="1" x14ac:dyDescent="0.15">
      <c r="A9" s="35" t="s">
        <v>11</v>
      </c>
      <c r="B9" s="17" t="s">
        <v>8</v>
      </c>
      <c r="C9" s="18">
        <v>3553</v>
      </c>
      <c r="D9" s="18">
        <v>3851</v>
      </c>
      <c r="E9" s="18">
        <v>3604</v>
      </c>
      <c r="F9" s="18">
        <v>2658</v>
      </c>
      <c r="G9" s="18">
        <f>1676+1349</f>
        <v>3025</v>
      </c>
    </row>
    <row r="10" spans="1:8" s="3" customFormat="1" ht="22.5" customHeight="1" x14ac:dyDescent="0.15">
      <c r="A10" s="35"/>
      <c r="B10" s="17" t="s">
        <v>9</v>
      </c>
      <c r="C10" s="18">
        <v>34076</v>
      </c>
      <c r="D10" s="18">
        <v>32862</v>
      </c>
      <c r="E10" s="18">
        <v>21820</v>
      </c>
      <c r="F10" s="18">
        <v>11989</v>
      </c>
      <c r="G10" s="18">
        <f>7572+5584</f>
        <v>13156</v>
      </c>
    </row>
    <row r="11" spans="1:8" s="3" customFormat="1" ht="22.5" customHeight="1" x14ac:dyDescent="0.15">
      <c r="A11" s="35" t="s">
        <v>5</v>
      </c>
      <c r="B11" s="17" t="s">
        <v>8</v>
      </c>
      <c r="C11" s="18">
        <v>3312</v>
      </c>
      <c r="D11" s="18">
        <v>3701</v>
      </c>
      <c r="E11" s="18">
        <v>3636</v>
      </c>
      <c r="F11" s="18">
        <v>2316</v>
      </c>
      <c r="G11" s="18">
        <f>1307+1135</f>
        <v>2442</v>
      </c>
    </row>
    <row r="12" spans="1:8" s="3" customFormat="1" ht="22.5" customHeight="1" x14ac:dyDescent="0.15">
      <c r="A12" s="35"/>
      <c r="B12" s="17" t="s">
        <v>9</v>
      </c>
      <c r="C12" s="18">
        <v>38317</v>
      </c>
      <c r="D12" s="18">
        <v>36599</v>
      </c>
      <c r="E12" s="18">
        <v>27435</v>
      </c>
      <c r="F12" s="18">
        <v>13404</v>
      </c>
      <c r="G12" s="18">
        <f>6714+5808</f>
        <v>12522</v>
      </c>
    </row>
    <row r="13" spans="1:8" s="3" customFormat="1" ht="22.5" customHeight="1" x14ac:dyDescent="0.15">
      <c r="A13" s="35" t="s">
        <v>12</v>
      </c>
      <c r="B13" s="17" t="s">
        <v>8</v>
      </c>
      <c r="C13" s="18">
        <v>294</v>
      </c>
      <c r="D13" s="18">
        <v>334</v>
      </c>
      <c r="E13" s="18">
        <v>262</v>
      </c>
      <c r="F13" s="18">
        <v>144</v>
      </c>
      <c r="G13" s="18">
        <v>240</v>
      </c>
    </row>
    <row r="14" spans="1:8" s="3" customFormat="1" ht="22.5" customHeight="1" x14ac:dyDescent="0.15">
      <c r="A14" s="35"/>
      <c r="B14" s="17" t="s">
        <v>9</v>
      </c>
      <c r="C14" s="18">
        <v>8805</v>
      </c>
      <c r="D14" s="18">
        <v>8763</v>
      </c>
      <c r="E14" s="18">
        <v>5606</v>
      </c>
      <c r="F14" s="18">
        <v>1841</v>
      </c>
      <c r="G14" s="18">
        <v>3742</v>
      </c>
    </row>
    <row r="15" spans="1:8" s="3" customFormat="1" ht="22.5" customHeight="1" x14ac:dyDescent="0.15">
      <c r="A15" s="35" t="s">
        <v>14</v>
      </c>
      <c r="B15" s="17" t="s">
        <v>8</v>
      </c>
      <c r="C15" s="18">
        <v>2966</v>
      </c>
      <c r="D15" s="18">
        <v>2995</v>
      </c>
      <c r="E15" s="18">
        <v>2937</v>
      </c>
      <c r="F15" s="18">
        <v>2027</v>
      </c>
      <c r="G15" s="18">
        <v>2105</v>
      </c>
    </row>
    <row r="16" spans="1:8" s="3" customFormat="1" ht="22.5" customHeight="1" x14ac:dyDescent="0.15">
      <c r="A16" s="35"/>
      <c r="B16" s="17" t="s">
        <v>9</v>
      </c>
      <c r="C16" s="18">
        <v>20845</v>
      </c>
      <c r="D16" s="18">
        <v>19919</v>
      </c>
      <c r="E16" s="18">
        <v>18009</v>
      </c>
      <c r="F16" s="18">
        <v>9367</v>
      </c>
      <c r="G16" s="18">
        <v>10651</v>
      </c>
    </row>
    <row r="17" spans="1:82" s="3" customFormat="1" ht="22.5" customHeight="1" x14ac:dyDescent="0.15">
      <c r="A17" s="35" t="s">
        <v>15</v>
      </c>
      <c r="B17" s="17" t="s">
        <v>8</v>
      </c>
      <c r="C17" s="18">
        <v>1563</v>
      </c>
      <c r="D17" s="18">
        <v>1276</v>
      </c>
      <c r="E17" s="18">
        <v>1263</v>
      </c>
      <c r="F17" s="18">
        <v>799</v>
      </c>
      <c r="G17" s="18">
        <v>996</v>
      </c>
    </row>
    <row r="18" spans="1:82" s="3" customFormat="1" ht="22.5" customHeight="1" x14ac:dyDescent="0.15">
      <c r="A18" s="35"/>
      <c r="B18" s="17" t="s">
        <v>9</v>
      </c>
      <c r="C18" s="18">
        <v>5944</v>
      </c>
      <c r="D18" s="18">
        <v>5442</v>
      </c>
      <c r="E18" s="18">
        <v>5287</v>
      </c>
      <c r="F18" s="18">
        <v>3162</v>
      </c>
      <c r="G18" s="18">
        <v>4044</v>
      </c>
    </row>
    <row r="19" spans="1:82" s="3" customFormat="1" ht="22.5" customHeight="1" x14ac:dyDescent="0.15">
      <c r="A19" s="35" t="s">
        <v>16</v>
      </c>
      <c r="B19" s="17" t="s">
        <v>8</v>
      </c>
      <c r="C19" s="18">
        <v>1931</v>
      </c>
      <c r="D19" s="18">
        <v>1832</v>
      </c>
      <c r="E19" s="18">
        <v>2034</v>
      </c>
      <c r="F19" s="18">
        <v>1430</v>
      </c>
      <c r="G19" s="18">
        <v>1506</v>
      </c>
    </row>
    <row r="20" spans="1:82" s="3" customFormat="1" ht="22.5" customHeight="1" x14ac:dyDescent="0.15">
      <c r="A20" s="34"/>
      <c r="B20" s="17" t="s">
        <v>9</v>
      </c>
      <c r="C20" s="18">
        <v>13008</v>
      </c>
      <c r="D20" s="18">
        <v>12682</v>
      </c>
      <c r="E20" s="18">
        <v>7445</v>
      </c>
      <c r="F20" s="18">
        <v>4366</v>
      </c>
      <c r="G20" s="18">
        <v>5080</v>
      </c>
    </row>
    <row r="21" spans="1:82" s="3" customFormat="1" ht="22.5" customHeight="1" x14ac:dyDescent="0.15">
      <c r="A21" s="33" t="s">
        <v>17</v>
      </c>
      <c r="B21" s="19" t="s">
        <v>4</v>
      </c>
      <c r="C21" s="16">
        <v>24</v>
      </c>
      <c r="D21" s="16">
        <v>28</v>
      </c>
      <c r="E21" s="16">
        <v>26</v>
      </c>
      <c r="F21" s="16">
        <v>10</v>
      </c>
      <c r="G21" s="16">
        <v>18</v>
      </c>
    </row>
    <row r="22" spans="1:82" s="3" customFormat="1" ht="22.5" customHeight="1" x14ac:dyDescent="0.15">
      <c r="A22" s="34"/>
      <c r="B22" s="20" t="s">
        <v>19</v>
      </c>
      <c r="C22" s="21">
        <v>240</v>
      </c>
      <c r="D22" s="21">
        <v>208</v>
      </c>
      <c r="E22" s="21">
        <v>208</v>
      </c>
      <c r="F22" s="21">
        <v>89</v>
      </c>
      <c r="G22" s="21">
        <v>106</v>
      </c>
    </row>
    <row r="23" spans="1:82" s="3" customFormat="1" ht="22.5" customHeight="1" thickBot="1" x14ac:dyDescent="0.2">
      <c r="A23" s="22" t="s">
        <v>13</v>
      </c>
      <c r="B23" s="23" t="s">
        <v>18</v>
      </c>
      <c r="C23" s="24">
        <v>59626</v>
      </c>
      <c r="D23" s="24">
        <v>53840</v>
      </c>
      <c r="E23" s="24">
        <v>45809</v>
      </c>
      <c r="F23" s="24">
        <v>16966</v>
      </c>
      <c r="G23" s="24">
        <v>18850</v>
      </c>
    </row>
    <row r="24" spans="1:82" s="3" customFormat="1" ht="36.75" customHeight="1" x14ac:dyDescent="0.15">
      <c r="A24" s="25" t="s">
        <v>22</v>
      </c>
      <c r="B24" s="36" t="s">
        <v>20</v>
      </c>
      <c r="C24" s="36"/>
      <c r="D24" s="36"/>
      <c r="E24" s="36"/>
      <c r="F24" s="36"/>
      <c r="G24" s="3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</row>
  </sheetData>
  <mergeCells count="15">
    <mergeCell ref="A19:A20"/>
    <mergeCell ref="A21:A22"/>
    <mergeCell ref="B24:G24"/>
    <mergeCell ref="A7:A8"/>
    <mergeCell ref="A9:A10"/>
    <mergeCell ref="A11:A12"/>
    <mergeCell ref="A13:A14"/>
    <mergeCell ref="A15:A16"/>
    <mergeCell ref="A17:A18"/>
    <mergeCell ref="C3:C4"/>
    <mergeCell ref="D3:D4"/>
    <mergeCell ref="E3:E4"/>
    <mergeCell ref="F3:F4"/>
    <mergeCell ref="G3:G4"/>
    <mergeCell ref="A5:A6"/>
  </mergeCells>
  <phoneticPr fontId="22"/>
  <pageMargins left="0.78740157480314965" right="0.78740157480314965" top="0.98425196850393704" bottom="0.98425196850393704" header="0.51181102362204722" footer="0.51181102362204722"/>
  <pageSetup paperSize="9" scale="9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1516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2022-02-03T04:59:49Z</cp:lastPrinted>
  <dcterms:created xsi:type="dcterms:W3CDTF">2006-02-23T09:12:21Z</dcterms:created>
  <dcterms:modified xsi:type="dcterms:W3CDTF">2023-04-12T06:02:37Z</dcterms:modified>
</cp:coreProperties>
</file>