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536" firstSheet="2" activeTab="2"/>
  </bookViews>
  <sheets>
    <sheet name="全体（張付けデータ）" sheetId="1" state="hidden" r:id="rId1"/>
    <sheet name="集計" sheetId="2" state="hidden" r:id="rId2"/>
    <sheet name="公表（ＨＰ用）" sheetId="3" r:id="rId3"/>
  </sheets>
  <definedNames>
    <definedName name="_xlnm._FilterDatabase" localSheetId="2" hidden="1">'公表（ＨＰ用）'!$B$2:$AF$152</definedName>
    <definedName name="_xlnm.Print_Area" localSheetId="2">'公表（ＨＰ用）'!$A$1:$AF$155</definedName>
    <definedName name="_xlnm.Print_Area" localSheetId="0">'全体（張付けデータ）'!$A$2:$O$1665</definedName>
    <definedName name="Q_1歳単位件数">#REF!</definedName>
    <definedName name="Q_5歳単位件数">#REF!</definedName>
    <definedName name="T_Excel">#REF!</definedName>
  </definedNames>
  <calcPr fullCalcOnLoad="1"/>
</workbook>
</file>

<file path=xl/sharedStrings.xml><?xml version="1.0" encoding="utf-8"?>
<sst xmlns="http://schemas.openxmlformats.org/spreadsheetml/2006/main" count="7528" uniqueCount="582">
  <si>
    <t>計</t>
  </si>
  <si>
    <t>002212</t>
  </si>
  <si>
    <t>5～9</t>
  </si>
  <si>
    <t>歳</t>
  </si>
  <si>
    <t>↓「行政区別・年齢別人口調べ5歳単位（全体）」をコピーして張り付ける</t>
  </si>
  <si>
    <t>年齢</t>
  </si>
  <si>
    <t>30～34</t>
  </si>
  <si>
    <t>西山町*</t>
  </si>
  <si>
    <t xml:space="preserve"> 行政区別・年齢別人口調べ（全体）</t>
  </si>
  <si>
    <t>002311</t>
  </si>
  <si>
    <t>北山町北新田</t>
  </si>
  <si>
    <t>印場元町一丁目</t>
  </si>
  <si>
    <t>003202</t>
  </si>
  <si>
    <t>行政区</t>
  </si>
  <si>
    <t>000312</t>
  </si>
  <si>
    <t>70～74</t>
  </si>
  <si>
    <t>稲葉町*</t>
  </si>
  <si>
    <t>桜ケ丘町三丁目</t>
  </si>
  <si>
    <t>002102</t>
  </si>
  <si>
    <t>0～4</t>
  </si>
  <si>
    <t>003112</t>
  </si>
  <si>
    <t>10～14</t>
  </si>
  <si>
    <t>桜ケ丘町二丁目</t>
  </si>
  <si>
    <t>東大道町原田</t>
  </si>
  <si>
    <t>北山町</t>
  </si>
  <si>
    <t>002205</t>
  </si>
  <si>
    <t>15～19</t>
  </si>
  <si>
    <t>105～109</t>
  </si>
  <si>
    <t>20～24</t>
  </si>
  <si>
    <t>向町二丁目</t>
  </si>
  <si>
    <t>25～29</t>
  </si>
  <si>
    <t>旭台２丁目</t>
  </si>
  <si>
    <t>白鳳町一丁目</t>
  </si>
  <si>
    <t>東大道町山の内</t>
  </si>
  <si>
    <t>008601</t>
  </si>
  <si>
    <t>35～39</t>
  </si>
  <si>
    <t>40～44</t>
  </si>
  <si>
    <t>稲葉町一丁目</t>
  </si>
  <si>
    <t>90～94</t>
  </si>
  <si>
    <t>008501</t>
  </si>
  <si>
    <t>柏井町</t>
  </si>
  <si>
    <t>45～49</t>
  </si>
  <si>
    <t>庄中町*</t>
  </si>
  <si>
    <t>75～79</t>
  </si>
  <si>
    <t>北原山町</t>
  </si>
  <si>
    <t>50～54</t>
  </si>
  <si>
    <t>55～59</t>
  </si>
  <si>
    <t>東印場町二反田</t>
  </si>
  <si>
    <t>根の鼻町</t>
  </si>
  <si>
    <t>000101</t>
  </si>
  <si>
    <t>男</t>
  </si>
  <si>
    <t>霞ケ丘町南</t>
  </si>
  <si>
    <t>東名西町二丁目</t>
  </si>
  <si>
    <t>新居町*</t>
  </si>
  <si>
    <t>85～89</t>
  </si>
  <si>
    <t>女</t>
  </si>
  <si>
    <t>001003</t>
  </si>
  <si>
    <t>95～99</t>
  </si>
  <si>
    <t>60～64</t>
  </si>
  <si>
    <t>65～69</t>
  </si>
  <si>
    <t>003003</t>
  </si>
  <si>
    <t>晴丘町東</t>
  </si>
  <si>
    <t>002505</t>
  </si>
  <si>
    <t>000322</t>
  </si>
  <si>
    <t>80～84</t>
  </si>
  <si>
    <t>002204</t>
  </si>
  <si>
    <t>城前町三丁目</t>
  </si>
  <si>
    <t>100～104</t>
  </si>
  <si>
    <t>110～</t>
  </si>
  <si>
    <t>城前町上大道</t>
  </si>
  <si>
    <t>柏井町公園通</t>
  </si>
  <si>
    <t>合計</t>
  </si>
  <si>
    <t>東印場町一丁目</t>
  </si>
  <si>
    <t>000102</t>
  </si>
  <si>
    <t>000311</t>
  </si>
  <si>
    <t>霞ケ丘町中</t>
  </si>
  <si>
    <t>003301</t>
  </si>
  <si>
    <t>霞ヶ丘町</t>
  </si>
  <si>
    <t>000103</t>
  </si>
  <si>
    <t>000402</t>
  </si>
  <si>
    <t>霞ケ丘町北</t>
  </si>
  <si>
    <t>000411</t>
  </si>
  <si>
    <t>000201</t>
  </si>
  <si>
    <t>65～69</t>
  </si>
  <si>
    <t>桜ケ丘町西</t>
  </si>
  <si>
    <t>002501</t>
  </si>
  <si>
    <t>006013</t>
  </si>
  <si>
    <t>西の野町四丁目</t>
  </si>
  <si>
    <t>東名西町一丁目</t>
  </si>
  <si>
    <t>旭前町六丁目</t>
  </si>
  <si>
    <t>000321</t>
  </si>
  <si>
    <t>006601</t>
  </si>
  <si>
    <t>000522</t>
  </si>
  <si>
    <t>000202</t>
  </si>
  <si>
    <t>002510</t>
  </si>
  <si>
    <t>000301</t>
  </si>
  <si>
    <t>桜ケ丘町一丁目</t>
  </si>
  <si>
    <t>000313</t>
  </si>
  <si>
    <t>003111</t>
  </si>
  <si>
    <t>007401</t>
  </si>
  <si>
    <t>白鳳町二丁目</t>
  </si>
  <si>
    <t>000401</t>
  </si>
  <si>
    <t>東本地ヶ原町</t>
  </si>
  <si>
    <t>印場元町北山</t>
  </si>
  <si>
    <t>庄南町*</t>
  </si>
  <si>
    <t>000513</t>
  </si>
  <si>
    <t>印場元町細田</t>
  </si>
  <si>
    <t>008503</t>
  </si>
  <si>
    <t>000403</t>
  </si>
  <si>
    <t>印場元町北島</t>
  </si>
  <si>
    <t>稲葉町四丁目</t>
  </si>
  <si>
    <t>三郷町角田</t>
  </si>
  <si>
    <t>000412</t>
  </si>
  <si>
    <t>印場元町二丁目</t>
  </si>
  <si>
    <t>庄南町四丁目</t>
  </si>
  <si>
    <t>合計</t>
  </si>
  <si>
    <t>晴丘町*</t>
  </si>
  <si>
    <t>000413</t>
  </si>
  <si>
    <t>長坂町南山</t>
  </si>
  <si>
    <t>印場元町三丁目</t>
  </si>
  <si>
    <t>000903</t>
  </si>
  <si>
    <t>000414</t>
  </si>
  <si>
    <t>旭台*</t>
  </si>
  <si>
    <t>印場元町四丁目</t>
  </si>
  <si>
    <t>新居町下切戸</t>
  </si>
  <si>
    <t>006105</t>
  </si>
  <si>
    <t>000415</t>
  </si>
  <si>
    <t>印場元町五丁目</t>
  </si>
  <si>
    <t>002105</t>
  </si>
  <si>
    <t>002301</t>
  </si>
  <si>
    <t>000501</t>
  </si>
  <si>
    <t>庄中町渋川</t>
  </si>
  <si>
    <t>狩宿新町</t>
  </si>
  <si>
    <t>000502</t>
  </si>
  <si>
    <t>城山町三ツ池</t>
  </si>
  <si>
    <t>庄中町南島</t>
  </si>
  <si>
    <t>000503</t>
  </si>
  <si>
    <t>庄中町鳥居</t>
  </si>
  <si>
    <t>000504</t>
  </si>
  <si>
    <t>008001</t>
  </si>
  <si>
    <t>城前町*</t>
  </si>
  <si>
    <t>庄中町塚坪</t>
  </si>
  <si>
    <t>東栄町四丁目</t>
  </si>
  <si>
    <t>000511</t>
  </si>
  <si>
    <t>霞ケ丘町*</t>
  </si>
  <si>
    <t>庄中町一丁目</t>
  </si>
  <si>
    <t>旭ケ丘町森</t>
  </si>
  <si>
    <t>70～74</t>
  </si>
  <si>
    <t>吉岡町*</t>
  </si>
  <si>
    <t>006012</t>
  </si>
  <si>
    <t>000512</t>
  </si>
  <si>
    <t>庄中町二丁目</t>
  </si>
  <si>
    <t>45～49</t>
  </si>
  <si>
    <t>庄中町三丁目</t>
  </si>
  <si>
    <t>000521</t>
  </si>
  <si>
    <t>北原山町六田池</t>
  </si>
  <si>
    <t>008603</t>
  </si>
  <si>
    <t>渋川町一丁目</t>
  </si>
  <si>
    <t>渋川町二丁目</t>
  </si>
  <si>
    <t>000523</t>
  </si>
  <si>
    <t>002014</t>
  </si>
  <si>
    <t>城前町砂川</t>
  </si>
  <si>
    <t>007107</t>
  </si>
  <si>
    <t>下井町下井</t>
  </si>
  <si>
    <t>渋川町三丁目</t>
  </si>
  <si>
    <t>下井町前の上</t>
  </si>
  <si>
    <t>旭台</t>
  </si>
  <si>
    <t>000601</t>
  </si>
  <si>
    <t>城山町</t>
  </si>
  <si>
    <t>東印場町越水</t>
  </si>
  <si>
    <t>000602</t>
  </si>
  <si>
    <t>東印場町一里山</t>
  </si>
  <si>
    <t>000603</t>
  </si>
  <si>
    <t>000611</t>
  </si>
  <si>
    <t>南本地ヶ原町</t>
  </si>
  <si>
    <t>000612</t>
  </si>
  <si>
    <t>007008</t>
  </si>
  <si>
    <t>下井町刎内</t>
  </si>
  <si>
    <t>東印場町二丁目</t>
  </si>
  <si>
    <t>000613</t>
  </si>
  <si>
    <t>大塚町*</t>
  </si>
  <si>
    <t>新居町木の本</t>
  </si>
  <si>
    <t>東印場町三丁目</t>
  </si>
  <si>
    <t>002703</t>
  </si>
  <si>
    <t>000614</t>
  </si>
  <si>
    <t>東印場町四丁目</t>
  </si>
  <si>
    <t>000701</t>
  </si>
  <si>
    <t>西山町一丁目</t>
  </si>
  <si>
    <t>000702</t>
  </si>
  <si>
    <t>002901</t>
  </si>
  <si>
    <t>西山町二丁目</t>
  </si>
  <si>
    <t>000801</t>
  </si>
  <si>
    <t>東山町一丁目</t>
  </si>
  <si>
    <t>000802</t>
  </si>
  <si>
    <t>008302</t>
  </si>
  <si>
    <t>白鳳町</t>
  </si>
  <si>
    <t>東山町二丁目</t>
  </si>
  <si>
    <t>西の野町</t>
  </si>
  <si>
    <t>002012</t>
  </si>
  <si>
    <t>旭ケ丘町長洞</t>
  </si>
  <si>
    <t>000901</t>
  </si>
  <si>
    <t>新居町明才切</t>
  </si>
  <si>
    <t>庄南町一丁目</t>
  </si>
  <si>
    <t>000902</t>
  </si>
  <si>
    <t>北山町六反田</t>
  </si>
  <si>
    <t>西の野町三丁目</t>
  </si>
  <si>
    <t>東名西町*</t>
  </si>
  <si>
    <t>庄南町二丁目</t>
  </si>
  <si>
    <t>平子町西</t>
  </si>
  <si>
    <t>庄南町三丁目</t>
  </si>
  <si>
    <t>007501</t>
  </si>
  <si>
    <t>000904</t>
  </si>
  <si>
    <t>001001</t>
  </si>
  <si>
    <t>東大道町*</t>
  </si>
  <si>
    <t>大塚町一丁目</t>
  </si>
  <si>
    <t>北原山町陀摩屋敷</t>
  </si>
  <si>
    <t>001002</t>
  </si>
  <si>
    <t>南本地ケ原町一丁目</t>
  </si>
  <si>
    <t>95～99</t>
  </si>
  <si>
    <t>大塚町二丁目</t>
  </si>
  <si>
    <t>晴丘町</t>
  </si>
  <si>
    <t>大塚町三丁目</t>
  </si>
  <si>
    <t>001101</t>
  </si>
  <si>
    <t>002506</t>
  </si>
  <si>
    <t>90～94</t>
  </si>
  <si>
    <t>吉岡町一丁目</t>
  </si>
  <si>
    <t>006501</t>
  </si>
  <si>
    <t>001102</t>
  </si>
  <si>
    <t>吉岡町二丁目</t>
  </si>
  <si>
    <t>001103</t>
  </si>
  <si>
    <t>新居町寺田</t>
  </si>
  <si>
    <t>吉岡町三丁目</t>
  </si>
  <si>
    <t>002001</t>
  </si>
  <si>
    <t>007302</t>
  </si>
  <si>
    <t>東大久手町四丁目</t>
  </si>
  <si>
    <t>旭前町北</t>
  </si>
  <si>
    <t>002002</t>
  </si>
  <si>
    <t>旭前町西新田</t>
  </si>
  <si>
    <t>002003</t>
  </si>
  <si>
    <t>002403</t>
  </si>
  <si>
    <t>東印場町*</t>
  </si>
  <si>
    <t>旭前町新田洞</t>
  </si>
  <si>
    <t>002004</t>
  </si>
  <si>
    <t>002211</t>
  </si>
  <si>
    <t>旭前町広久手</t>
  </si>
  <si>
    <t>002011</t>
  </si>
  <si>
    <t>旭前町一丁目</t>
  </si>
  <si>
    <t>旭前町二丁目</t>
  </si>
  <si>
    <t>002013</t>
  </si>
  <si>
    <t>002313</t>
  </si>
  <si>
    <t>旭前町三丁目</t>
  </si>
  <si>
    <t>井田町*</t>
  </si>
  <si>
    <t>旭前町四丁目</t>
  </si>
  <si>
    <t>桜ヶ丘町</t>
  </si>
  <si>
    <t>002015</t>
  </si>
  <si>
    <t>狩宿町二丁目</t>
  </si>
  <si>
    <t>002203</t>
  </si>
  <si>
    <t>旭前町五丁目</t>
  </si>
  <si>
    <t>002016</t>
  </si>
  <si>
    <t>006301</t>
  </si>
  <si>
    <t>002101</t>
  </si>
  <si>
    <t>平子町北</t>
  </si>
  <si>
    <t>002103</t>
  </si>
  <si>
    <t>平子町中通</t>
  </si>
  <si>
    <t>002104</t>
  </si>
  <si>
    <t>平子町長池上</t>
  </si>
  <si>
    <t>平子町東</t>
  </si>
  <si>
    <t>002304</t>
  </si>
  <si>
    <t>南栄町黒石</t>
  </si>
  <si>
    <t>002111</t>
  </si>
  <si>
    <t>平子ケ丘町一丁目</t>
  </si>
  <si>
    <t>002112</t>
  </si>
  <si>
    <t>三郷町富丘</t>
  </si>
  <si>
    <t>平子ケ丘町二丁目</t>
  </si>
  <si>
    <t>002201</t>
  </si>
  <si>
    <t>城前町茅池</t>
  </si>
  <si>
    <t>002202</t>
  </si>
  <si>
    <t>城前町八瀬の木西</t>
  </si>
  <si>
    <t>008401</t>
  </si>
  <si>
    <t>南新町白山</t>
  </si>
  <si>
    <t>006103</t>
  </si>
  <si>
    <t>城前町城前</t>
  </si>
  <si>
    <t>平子町*</t>
  </si>
  <si>
    <t>002206</t>
  </si>
  <si>
    <t>城前町石川</t>
  </si>
  <si>
    <t>城前町一丁目</t>
  </si>
  <si>
    <t>城前町二丁目</t>
  </si>
  <si>
    <t>002213</t>
  </si>
  <si>
    <t>002214</t>
  </si>
  <si>
    <t>007110</t>
  </si>
  <si>
    <t>城前町四丁目</t>
  </si>
  <si>
    <t>西大道町下大道</t>
  </si>
  <si>
    <t>瀬戸川町</t>
  </si>
  <si>
    <t>北山町北山</t>
  </si>
  <si>
    <t>東大久手町*</t>
  </si>
  <si>
    <t>渋川町</t>
  </si>
  <si>
    <t>002302</t>
  </si>
  <si>
    <t>西大道町八瀬の木前</t>
  </si>
  <si>
    <t>向町*</t>
  </si>
  <si>
    <t>002303</t>
  </si>
  <si>
    <t>002903</t>
  </si>
  <si>
    <t>西大道町六兵衛前</t>
  </si>
  <si>
    <t>西大道町前田</t>
  </si>
  <si>
    <t>002305</t>
  </si>
  <si>
    <t>西大道町五輪塚</t>
  </si>
  <si>
    <t>小計</t>
  </si>
  <si>
    <t>40～44</t>
  </si>
  <si>
    <t>東大久手町</t>
  </si>
  <si>
    <t>向町一丁目</t>
  </si>
  <si>
    <t>002312</t>
  </si>
  <si>
    <t>東栄町二丁目</t>
  </si>
  <si>
    <t>向町三丁目</t>
  </si>
  <si>
    <t>002314</t>
  </si>
  <si>
    <t>新居町上の田</t>
  </si>
  <si>
    <t>向町四丁目</t>
  </si>
  <si>
    <t>北本地ケ原町一丁目</t>
  </si>
  <si>
    <t>長坂町</t>
  </si>
  <si>
    <t>002401</t>
  </si>
  <si>
    <t>城山町長池下</t>
  </si>
  <si>
    <t>町</t>
  </si>
  <si>
    <t>002402</t>
  </si>
  <si>
    <t>西の野町五丁目</t>
  </si>
  <si>
    <t>城山町城山</t>
  </si>
  <si>
    <t>002404</t>
  </si>
  <si>
    <t>城山町向ケ丘</t>
  </si>
  <si>
    <t>002509</t>
  </si>
  <si>
    <t>002502</t>
  </si>
  <si>
    <t>新居町山の田</t>
  </si>
  <si>
    <t>北本地ケ原町三丁目</t>
  </si>
  <si>
    <t>002503</t>
  </si>
  <si>
    <t>003103</t>
  </si>
  <si>
    <t>稲葉町二丁目</t>
  </si>
  <si>
    <t>南本地ケ原町三丁目</t>
  </si>
  <si>
    <t>新居町西浦</t>
  </si>
  <si>
    <t>002504</t>
  </si>
  <si>
    <t>002507</t>
  </si>
  <si>
    <t>003001</t>
  </si>
  <si>
    <t>新居町今池下</t>
  </si>
  <si>
    <t>003203</t>
  </si>
  <si>
    <t>南本地ケ原町二丁目</t>
  </si>
  <si>
    <t>002508</t>
  </si>
  <si>
    <t>下井町*</t>
  </si>
  <si>
    <t>新居町諏訪南</t>
  </si>
  <si>
    <t>新居町五反田</t>
  </si>
  <si>
    <t>002601</t>
  </si>
  <si>
    <r>
      <t>1</t>
    </r>
    <r>
      <rPr>
        <sz val="10"/>
        <rFont val="ＭＳ Ｐ明朝"/>
        <family val="1"/>
      </rPr>
      <t xml:space="preserve">5～64歳
</t>
    </r>
    <r>
      <rPr>
        <sz val="7"/>
        <rFont val="ＭＳ Ｐ明朝"/>
        <family val="1"/>
      </rPr>
      <t>（生産年齢人口）</t>
    </r>
  </si>
  <si>
    <t>北本地ケ原町二丁目</t>
  </si>
  <si>
    <t>狩宿町</t>
  </si>
  <si>
    <t>002602</t>
  </si>
  <si>
    <t>東栄町*</t>
  </si>
  <si>
    <t>002603</t>
  </si>
  <si>
    <t>南原山町*</t>
  </si>
  <si>
    <t>東大道町曽我廻間</t>
  </si>
  <si>
    <t>002701</t>
  </si>
  <si>
    <t>75～79</t>
  </si>
  <si>
    <t>井田町一丁目</t>
  </si>
  <si>
    <t>旭ケ丘町山の手</t>
  </si>
  <si>
    <t>印場元町*</t>
  </si>
  <si>
    <t>桜ヶ丘町</t>
  </si>
  <si>
    <t>002702</t>
  </si>
  <si>
    <t>東三郷町</t>
  </si>
  <si>
    <t>旭ケ丘町旭ケ丘</t>
  </si>
  <si>
    <t>根の鼻町二丁目</t>
  </si>
  <si>
    <t>002704</t>
  </si>
  <si>
    <t>女</t>
  </si>
  <si>
    <t>002705</t>
  </si>
  <si>
    <t>002904</t>
  </si>
  <si>
    <t>旭ケ丘町濁池</t>
  </si>
  <si>
    <t>緑町緑ケ丘</t>
  </si>
  <si>
    <t>002803</t>
  </si>
  <si>
    <t>北原山町平池浦</t>
  </si>
  <si>
    <t>002801</t>
  </si>
  <si>
    <t>大久手町上切戸</t>
  </si>
  <si>
    <t>002802</t>
  </si>
  <si>
    <t>大久手町中松原</t>
  </si>
  <si>
    <t>大久手町一の曽</t>
  </si>
  <si>
    <t>002902</t>
  </si>
  <si>
    <t>狩宿新町一丁目</t>
  </si>
  <si>
    <t>稲葉町</t>
  </si>
  <si>
    <t>北原山町鳴湫</t>
  </si>
  <si>
    <t>002905</t>
  </si>
  <si>
    <t>北原山町大久保見</t>
  </si>
  <si>
    <t>003403</t>
  </si>
  <si>
    <t>5～9</t>
  </si>
  <si>
    <t>007007</t>
  </si>
  <si>
    <t>南原山町南原山</t>
  </si>
  <si>
    <t>50～54</t>
  </si>
  <si>
    <t>003002</t>
  </si>
  <si>
    <t>狩宿町三丁目</t>
  </si>
  <si>
    <t>平子ケ丘町*</t>
  </si>
  <si>
    <t>西の野町*</t>
  </si>
  <si>
    <t>南原山町赤土</t>
  </si>
  <si>
    <t>南原山町石原</t>
  </si>
  <si>
    <t>003101</t>
  </si>
  <si>
    <t>平子町</t>
  </si>
  <si>
    <t>東栄町一丁目</t>
  </si>
  <si>
    <t>0～4</t>
  </si>
  <si>
    <t>003102</t>
  </si>
  <si>
    <t>東栄町三丁目</t>
  </si>
  <si>
    <t>003104</t>
  </si>
  <si>
    <t>根の鼻町一丁目</t>
  </si>
  <si>
    <t>003201</t>
  </si>
  <si>
    <t>007202</t>
  </si>
  <si>
    <t>東本地ケ原町三丁目</t>
  </si>
  <si>
    <t>東大久手町一丁目</t>
  </si>
  <si>
    <t>008201</t>
  </si>
  <si>
    <t>東大久手町二丁目</t>
  </si>
  <si>
    <t>東大久手町三丁目</t>
  </si>
  <si>
    <t>003204</t>
  </si>
  <si>
    <t>007203</t>
  </si>
  <si>
    <t>城山町*</t>
  </si>
  <si>
    <t>003302</t>
  </si>
  <si>
    <t>柏井町弥栄</t>
  </si>
  <si>
    <t>003401</t>
  </si>
  <si>
    <t>旭台１丁目</t>
  </si>
  <si>
    <t>緑町*</t>
  </si>
  <si>
    <r>
      <t>6</t>
    </r>
    <r>
      <rPr>
        <sz val="10"/>
        <rFont val="ＭＳ Ｐ明朝"/>
        <family val="1"/>
      </rPr>
      <t xml:space="preserve">5歳以上
</t>
    </r>
    <r>
      <rPr>
        <sz val="8"/>
        <rFont val="ＭＳ Ｐ明朝"/>
        <family val="1"/>
      </rPr>
      <t>（老年人口）</t>
    </r>
  </si>
  <si>
    <t>003402</t>
  </si>
  <si>
    <t>80～84</t>
  </si>
  <si>
    <t>旭台３丁目</t>
  </si>
  <si>
    <t>60～64</t>
  </si>
  <si>
    <t>006011</t>
  </si>
  <si>
    <t>35～39</t>
  </si>
  <si>
    <t>井田町二丁目</t>
  </si>
  <si>
    <t>井田町三丁目</t>
  </si>
  <si>
    <t>006014</t>
  </si>
  <si>
    <t>瀬戸川町一丁目</t>
  </si>
  <si>
    <t>井田町四丁目</t>
  </si>
  <si>
    <t>006101</t>
  </si>
  <si>
    <t>三郷町栄</t>
  </si>
  <si>
    <t>006102</t>
  </si>
  <si>
    <t>三郷町中井田</t>
  </si>
  <si>
    <t>三郷町陶栄</t>
  </si>
  <si>
    <t>白鳳町*</t>
  </si>
  <si>
    <t>006104</t>
  </si>
  <si>
    <t>狩宿町一丁目</t>
  </si>
  <si>
    <t>006302</t>
  </si>
  <si>
    <t>006303</t>
  </si>
  <si>
    <t>006304</t>
  </si>
  <si>
    <t>狩宿町四丁目</t>
  </si>
  <si>
    <t>006401</t>
  </si>
  <si>
    <t>006502</t>
  </si>
  <si>
    <t>狩宿新町二丁目</t>
  </si>
  <si>
    <t>008102</t>
  </si>
  <si>
    <t>西の野町一丁目</t>
  </si>
  <si>
    <t>上の山町</t>
  </si>
  <si>
    <t>新居町</t>
  </si>
  <si>
    <t>006602</t>
  </si>
  <si>
    <t>瀬戸川町二丁目</t>
  </si>
  <si>
    <t>東本地ケ原町一丁目</t>
  </si>
  <si>
    <t>007001</t>
  </si>
  <si>
    <t>西の野町豆塚</t>
  </si>
  <si>
    <t>007005</t>
  </si>
  <si>
    <t>007006</t>
  </si>
  <si>
    <t>007303</t>
  </si>
  <si>
    <t>西の野町二丁目</t>
  </si>
  <si>
    <t>007009</t>
  </si>
  <si>
    <t>007108</t>
  </si>
  <si>
    <t>007109</t>
  </si>
  <si>
    <t>稲葉町三丁目</t>
  </si>
  <si>
    <t>007111</t>
  </si>
  <si>
    <t>稲葉町五丁目</t>
  </si>
  <si>
    <t>007201</t>
  </si>
  <si>
    <t>007301</t>
  </si>
  <si>
    <t>上の山町山畑</t>
  </si>
  <si>
    <t>007502</t>
  </si>
  <si>
    <t>上の山町間口</t>
  </si>
  <si>
    <t>008101</t>
  </si>
  <si>
    <t>南新町中畑</t>
  </si>
  <si>
    <t>008202</t>
  </si>
  <si>
    <t>南栄町旭ケ丘</t>
  </si>
  <si>
    <t>008203</t>
  </si>
  <si>
    <t>南栄町一丁目</t>
  </si>
  <si>
    <t>20～24</t>
  </si>
  <si>
    <t>008301</t>
  </si>
  <si>
    <t>晴丘町池上</t>
  </si>
  <si>
    <t>008502</t>
  </si>
  <si>
    <t>男</t>
  </si>
  <si>
    <t>008402</t>
  </si>
  <si>
    <t>008403</t>
  </si>
  <si>
    <t>008404</t>
  </si>
  <si>
    <t>北本地ケ原町四丁目</t>
  </si>
  <si>
    <t>008602</t>
  </si>
  <si>
    <t>東本地ケ原町二丁目</t>
  </si>
  <si>
    <t>008604</t>
  </si>
  <si>
    <t>東本地ケ原町四丁目</t>
  </si>
  <si>
    <t>年齢</t>
  </si>
  <si>
    <t>15～19</t>
  </si>
  <si>
    <t>10～14</t>
  </si>
  <si>
    <t>25～29</t>
  </si>
  <si>
    <t>30～34</t>
  </si>
  <si>
    <t>55～　59</t>
  </si>
  <si>
    <t>85～89</t>
  </si>
  <si>
    <t>100～104</t>
  </si>
  <si>
    <t>105～109</t>
  </si>
  <si>
    <t>110歳
以上</t>
  </si>
  <si>
    <r>
      <t>1</t>
    </r>
    <r>
      <rPr>
        <sz val="10"/>
        <rFont val="ＭＳ Ｐ明朝"/>
        <family val="1"/>
      </rPr>
      <t xml:space="preserve">5歳未満
</t>
    </r>
    <r>
      <rPr>
        <sz val="8"/>
        <rFont val="ＭＳ Ｐ明朝"/>
        <family val="1"/>
      </rPr>
      <t>（年少人口）</t>
    </r>
  </si>
  <si>
    <t>計</t>
  </si>
  <si>
    <t>桜ケ丘町*</t>
  </si>
  <si>
    <t>渋川町*</t>
  </si>
  <si>
    <t>東山町*</t>
  </si>
  <si>
    <t>旭前町*</t>
  </si>
  <si>
    <t>西大道町*</t>
  </si>
  <si>
    <t>旭ケ丘町*</t>
  </si>
  <si>
    <t>大久手町*</t>
  </si>
  <si>
    <t>北原山町*</t>
  </si>
  <si>
    <t>根の鼻町*</t>
  </si>
  <si>
    <t>井田町</t>
  </si>
  <si>
    <t>印場元町</t>
  </si>
  <si>
    <t>柏井町*</t>
  </si>
  <si>
    <t>三郷町*</t>
  </si>
  <si>
    <t>狩宿町*</t>
  </si>
  <si>
    <t>東三郷町*</t>
  </si>
  <si>
    <t>狩宿新町*</t>
  </si>
  <si>
    <t>瀬戸川町*</t>
  </si>
  <si>
    <t>北山町*</t>
  </si>
  <si>
    <t>長坂町*</t>
  </si>
  <si>
    <t>上の山町*</t>
  </si>
  <si>
    <t>南新町*</t>
  </si>
  <si>
    <t>南栄町*</t>
  </si>
  <si>
    <t>北本地ケ原町*</t>
  </si>
  <si>
    <t>南本地ケ原町*</t>
  </si>
  <si>
    <t>東本地ケ原町*</t>
  </si>
  <si>
    <t>←０であることを確認すること</t>
  </si>
  <si>
    <t>東名西町</t>
  </si>
  <si>
    <t>庄中町</t>
  </si>
  <si>
    <t>東印場町</t>
  </si>
  <si>
    <t>西山町</t>
  </si>
  <si>
    <t>東山町</t>
  </si>
  <si>
    <t>庄南町</t>
  </si>
  <si>
    <t>大塚町</t>
  </si>
  <si>
    <t>吉岡町</t>
  </si>
  <si>
    <t>旭前町</t>
  </si>
  <si>
    <t>平子ヶ丘町</t>
  </si>
  <si>
    <t>城前町</t>
  </si>
  <si>
    <t>西大道町</t>
  </si>
  <si>
    <t>向町</t>
  </si>
  <si>
    <t>東大道町</t>
  </si>
  <si>
    <t>旭ヶ丘町</t>
  </si>
  <si>
    <t>大久手町</t>
  </si>
  <si>
    <t>南原山町</t>
  </si>
  <si>
    <t>東栄町</t>
  </si>
  <si>
    <t>三郷町</t>
  </si>
  <si>
    <t>東三郷町</t>
  </si>
  <si>
    <t>下井町</t>
  </si>
  <si>
    <t>緑町</t>
  </si>
  <si>
    <t>南新町</t>
  </si>
  <si>
    <t>南栄町</t>
  </si>
  <si>
    <t>北本地ヶ原町</t>
  </si>
  <si>
    <t>令和06年 3月31日現在</t>
  </si>
  <si>
    <t>　作成日：令和06年04月03日　P.1</t>
  </si>
  <si>
    <t>　作成日：令和06年04月03日　P.2</t>
  </si>
  <si>
    <t>　作成日：令和06年04月03日　P.3</t>
  </si>
  <si>
    <t>　作成日：令和06年04月03日　P.4</t>
  </si>
  <si>
    <t>　作成日：令和06年04月03日　P.5</t>
  </si>
  <si>
    <t>　作成日：令和06年04月03日　P.6</t>
  </si>
  <si>
    <t>　作成日：令和06年04月03日　P.7</t>
  </si>
  <si>
    <t>　作成日：令和06年04月03日　P.8</t>
  </si>
  <si>
    <t>　作成日：令和06年04月03日　P.9</t>
  </si>
  <si>
    <t>　作成日：令和06年04月03日　P.10</t>
  </si>
  <si>
    <t>　作成日：令和06年04月03日　P.11</t>
  </si>
  <si>
    <t>　作成日：令和06年04月03日　P.12</t>
  </si>
  <si>
    <t>　作成日：令和06年04月03日　P.13</t>
  </si>
  <si>
    <t>　作成日：令和06年04月03日　P.14</t>
  </si>
  <si>
    <t>　作成日：令和06年04月03日　P.15</t>
  </si>
  <si>
    <t>　作成日：令和06年04月03日　P.16</t>
  </si>
  <si>
    <t>　作成日：令和06年04月03日　P.17</t>
  </si>
  <si>
    <t>　作成日：令和06年04月03日　P.18</t>
  </si>
  <si>
    <t>　作成日：令和06年04月03日　P.19</t>
  </si>
  <si>
    <t>　作成日：令和06年04月03日　P.20</t>
  </si>
  <si>
    <t>　作成日：令和06年04月03日　P.21</t>
  </si>
  <si>
    <t>　作成日：令和06年04月03日　P.22</t>
  </si>
  <si>
    <t>　作成日：令和06年04月03日　P.23</t>
  </si>
  <si>
    <t>　作成日：令和06年04月03日　P.24</t>
  </si>
  <si>
    <t>　作成日：令和06年04月03日　P.25</t>
  </si>
  <si>
    <t>　作成日：令和06年04月03日　P.26</t>
  </si>
  <si>
    <t>　作成日：令和06年04月03日　P.27</t>
  </si>
  <si>
    <t>　作成日：令和06年04月03日　P.28</t>
  </si>
  <si>
    <t>　作成日：令和06年04月03日　P.29</t>
  </si>
  <si>
    <t>　作成日：令和06年04月03日　P.30</t>
  </si>
  <si>
    <t>　作成日：令和06年04月03日　P.31</t>
  </si>
  <si>
    <t>　作成日：令和06年04月03日　P.32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</si>
</sst>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sz val="16"/>
      <name val="ＭＳ 明朝"/>
      <family val="1"/>
    </font>
    <font>
      <sz val="9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4" fillId="0" borderId="0" xfId="62" applyFont="1">
      <alignment vertical="center"/>
      <protection/>
    </xf>
    <xf numFmtId="0" fontId="25" fillId="0" borderId="0" xfId="63" applyFont="1" applyAlignment="1">
      <alignment/>
      <protection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49" applyFont="1" applyAlignment="1">
      <alignment vertical="center"/>
    </xf>
    <xf numFmtId="38" fontId="4" fillId="0" borderId="0" xfId="49" applyFont="1" applyFill="1" applyAlignment="1">
      <alignment vertical="center"/>
    </xf>
    <xf numFmtId="0" fontId="0" fillId="0" borderId="0" xfId="0" applyFill="1" applyAlignment="1">
      <alignment vertical="center"/>
    </xf>
    <xf numFmtId="38" fontId="4" fillId="0" borderId="10" xfId="49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38" fontId="0" fillId="0" borderId="12" xfId="49" applyFont="1" applyBorder="1" applyAlignment="1">
      <alignment vertical="center"/>
    </xf>
    <xf numFmtId="38" fontId="0" fillId="3" borderId="12" xfId="49" applyFont="1" applyFill="1" applyBorder="1" applyAlignment="1">
      <alignment vertical="center"/>
    </xf>
    <xf numFmtId="38" fontId="0" fillId="0" borderId="12" xfId="0" applyNumberFormat="1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3" borderId="12" xfId="0" applyFill="1" applyBorder="1" applyAlignment="1">
      <alignment horizontal="center" vertical="center"/>
    </xf>
    <xf numFmtId="38" fontId="0" fillId="7" borderId="12" xfId="0" applyNumberFormat="1" applyFill="1" applyBorder="1" applyAlignment="1">
      <alignment vertical="center"/>
    </xf>
    <xf numFmtId="0" fontId="0" fillId="7" borderId="12" xfId="0" applyFill="1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38" fontId="0" fillId="7" borderId="12" xfId="49" applyFont="1" applyFill="1" applyBorder="1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8" fontId="4" fillId="0" borderId="13" xfId="49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38" fontId="4" fillId="0" borderId="14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38" fontId="4" fillId="7" borderId="15" xfId="49" applyFon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right" vertical="center"/>
    </xf>
    <xf numFmtId="38" fontId="0" fillId="0" borderId="0" xfId="0" applyNumberFormat="1" applyFill="1" applyAlignment="1">
      <alignment horizontal="right" vertical="center"/>
    </xf>
    <xf numFmtId="0" fontId="24" fillId="0" borderId="0" xfId="62" applyFont="1">
      <alignment vertical="center"/>
      <protection/>
    </xf>
    <xf numFmtId="0" fontId="30" fillId="0" borderId="0" xfId="62" applyFont="1" applyAlignment="1">
      <alignment vertical="center"/>
      <protection/>
    </xf>
    <xf numFmtId="0" fontId="30" fillId="0" borderId="0" xfId="62" applyFont="1" applyAlignment="1">
      <alignment horizontal="center" vertical="center"/>
      <protection/>
    </xf>
    <xf numFmtId="0" fontId="24" fillId="0" borderId="10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38" fontId="24" fillId="0" borderId="16" xfId="51" applyFont="1" applyBorder="1" applyAlignment="1">
      <alignment vertical="center"/>
    </xf>
    <xf numFmtId="0" fontId="24" fillId="0" borderId="11" xfId="62" applyFont="1" applyBorder="1" applyAlignment="1">
      <alignment horizontal="center" vertical="center"/>
      <protection/>
    </xf>
    <xf numFmtId="38" fontId="24" fillId="0" borderId="11" xfId="51" applyFont="1" applyBorder="1" applyAlignment="1">
      <alignment vertical="center"/>
    </xf>
    <xf numFmtId="0" fontId="24" fillId="0" borderId="10" xfId="62" applyFont="1" applyBorder="1" applyAlignment="1">
      <alignment horizontal="center" vertical="center" shrinkToFit="1"/>
      <protection/>
    </xf>
    <xf numFmtId="0" fontId="24" fillId="0" borderId="16" xfId="62" applyFont="1" applyBorder="1" applyAlignment="1">
      <alignment vertical="top" wrapText="1"/>
      <protection/>
    </xf>
    <xf numFmtId="0" fontId="24" fillId="0" borderId="11" xfId="62" applyFont="1" applyBorder="1" applyAlignment="1">
      <alignment vertical="top" wrapText="1"/>
      <protection/>
    </xf>
    <xf numFmtId="0" fontId="30" fillId="0" borderId="0" xfId="62" applyFont="1" applyAlignment="1">
      <alignment horizontal="center" vertical="center"/>
      <protection/>
    </xf>
    <xf numFmtId="0" fontId="24" fillId="0" borderId="0" xfId="62" applyFont="1" applyAlignment="1">
      <alignment horizontal="left" vertical="center"/>
      <protection/>
    </xf>
    <xf numFmtId="176" fontId="26" fillId="0" borderId="12" xfId="49" applyNumberFormat="1" applyFont="1" applyBorder="1" applyAlignment="1">
      <alignment horizontal="center" vertical="center" wrapText="1"/>
    </xf>
    <xf numFmtId="38" fontId="4" fillId="0" borderId="12" xfId="49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8" fontId="4" fillId="3" borderId="10" xfId="49" applyFont="1" applyFill="1" applyBorder="1" applyAlignment="1">
      <alignment horizontal="center" vertical="center"/>
    </xf>
    <xf numFmtId="38" fontId="4" fillId="3" borderId="11" xfId="49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尾張旭市行政区別年齢別人口(5歳単位)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尾張旭市行政区別年齢別人口(5歳単位)" xfId="62"/>
    <cellStyle name="標準_尾張旭市年齢別人口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S1665"/>
  <sheetViews>
    <sheetView view="pageBreakPreview" zoomScale="145" zoomScaleSheetLayoutView="145" zoomScalePageLayoutView="0" workbookViewId="0" topLeftCell="A1">
      <selection activeCell="B2" sqref="B2"/>
    </sheetView>
  </sheetViews>
  <sheetFormatPr defaultColWidth="9.00390625" defaultRowHeight="13.5"/>
  <cols>
    <col min="1" max="1" width="2.25390625" style="1" customWidth="1"/>
    <col min="2" max="2" width="9.00390625" style="1" bestFit="1" customWidth="1"/>
    <col min="3" max="3" width="4.75390625" style="1" customWidth="1"/>
    <col min="4" max="15" width="6.75390625" style="1" customWidth="1"/>
    <col min="16" max="16" width="9.00390625" style="1" bestFit="1" customWidth="1"/>
    <col min="17" max="16384" width="9.00390625" style="1" customWidth="1"/>
  </cols>
  <sheetData>
    <row r="1" ht="12.75">
      <c r="A1" s="1" t="s">
        <v>4</v>
      </c>
    </row>
    <row r="2" spans="1:45" ht="18.75">
      <c r="A2" s="36"/>
      <c r="B2" s="37"/>
      <c r="C2" s="37"/>
      <c r="D2" s="37"/>
      <c r="E2" s="47" t="s">
        <v>8</v>
      </c>
      <c r="F2" s="47"/>
      <c r="G2" s="47"/>
      <c r="H2" s="47"/>
      <c r="I2" s="47"/>
      <c r="J2" s="47"/>
      <c r="K2" s="47"/>
      <c r="L2" s="37"/>
      <c r="M2" s="37"/>
      <c r="N2" s="37"/>
      <c r="O2" s="37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8.75">
      <c r="A3" s="36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15" ht="12.75">
      <c r="A4" s="36"/>
      <c r="B4" s="36" t="s">
        <v>549</v>
      </c>
      <c r="C4" s="36"/>
      <c r="D4" s="36"/>
      <c r="E4" s="36"/>
      <c r="F4" s="36"/>
      <c r="G4" s="36"/>
      <c r="H4" s="36"/>
      <c r="I4" s="36"/>
      <c r="J4" s="36"/>
      <c r="K4" s="48" t="s">
        <v>550</v>
      </c>
      <c r="L4" s="48"/>
      <c r="M4" s="48"/>
      <c r="N4" s="48"/>
      <c r="O4" s="48"/>
    </row>
    <row r="5" spans="1:15" ht="24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2.75">
      <c r="A6" s="36"/>
      <c r="B6" s="39" t="s">
        <v>13</v>
      </c>
      <c r="C6" s="39" t="s">
        <v>5</v>
      </c>
      <c r="D6" s="39" t="s">
        <v>19</v>
      </c>
      <c r="E6" s="39" t="s">
        <v>2</v>
      </c>
      <c r="F6" s="39" t="s">
        <v>21</v>
      </c>
      <c r="G6" s="39" t="s">
        <v>26</v>
      </c>
      <c r="H6" s="39" t="s">
        <v>28</v>
      </c>
      <c r="I6" s="39" t="s">
        <v>30</v>
      </c>
      <c r="J6" s="39" t="s">
        <v>6</v>
      </c>
      <c r="K6" s="39" t="s">
        <v>35</v>
      </c>
      <c r="L6" s="39" t="s">
        <v>36</v>
      </c>
      <c r="M6" s="39" t="s">
        <v>41</v>
      </c>
      <c r="N6" s="39" t="s">
        <v>45</v>
      </c>
      <c r="O6" s="39" t="s">
        <v>46</v>
      </c>
    </row>
    <row r="7" spans="1:15" ht="13.5" customHeight="1">
      <c r="A7" s="36"/>
      <c r="B7" s="40" t="s">
        <v>49</v>
      </c>
      <c r="C7" s="40" t="s">
        <v>50</v>
      </c>
      <c r="D7" s="41">
        <v>13</v>
      </c>
      <c r="E7" s="41">
        <v>3</v>
      </c>
      <c r="F7" s="41">
        <v>13</v>
      </c>
      <c r="G7" s="41">
        <v>13</v>
      </c>
      <c r="H7" s="41">
        <v>10</v>
      </c>
      <c r="I7" s="41">
        <v>14</v>
      </c>
      <c r="J7" s="41">
        <v>10</v>
      </c>
      <c r="K7" s="41">
        <v>17</v>
      </c>
      <c r="L7" s="41">
        <v>15</v>
      </c>
      <c r="M7" s="41">
        <v>16</v>
      </c>
      <c r="N7" s="41">
        <v>13</v>
      </c>
      <c r="O7" s="41">
        <v>12</v>
      </c>
    </row>
    <row r="8" spans="1:15" ht="12.75" customHeight="1">
      <c r="A8" s="36"/>
      <c r="B8" s="45" t="s">
        <v>51</v>
      </c>
      <c r="C8" s="40" t="s">
        <v>55</v>
      </c>
      <c r="D8" s="41">
        <v>10</v>
      </c>
      <c r="E8" s="41">
        <v>6</v>
      </c>
      <c r="F8" s="41">
        <v>9</v>
      </c>
      <c r="G8" s="41">
        <v>11</v>
      </c>
      <c r="H8" s="41">
        <v>8</v>
      </c>
      <c r="I8" s="41">
        <v>16</v>
      </c>
      <c r="J8" s="41">
        <v>7</v>
      </c>
      <c r="K8" s="41">
        <v>16</v>
      </c>
      <c r="L8" s="41">
        <v>14</v>
      </c>
      <c r="M8" s="41">
        <v>14</v>
      </c>
      <c r="N8" s="41">
        <v>22</v>
      </c>
      <c r="O8" s="41">
        <v>10</v>
      </c>
    </row>
    <row r="9" spans="1:15" ht="24.75" customHeight="1">
      <c r="A9" s="36"/>
      <c r="B9" s="45"/>
      <c r="C9" s="42" t="s">
        <v>0</v>
      </c>
      <c r="D9" s="43">
        <v>23</v>
      </c>
      <c r="E9" s="43">
        <v>9</v>
      </c>
      <c r="F9" s="43">
        <v>22</v>
      </c>
      <c r="G9" s="43">
        <v>24</v>
      </c>
      <c r="H9" s="43">
        <v>18</v>
      </c>
      <c r="I9" s="43">
        <v>30</v>
      </c>
      <c r="J9" s="43">
        <v>17</v>
      </c>
      <c r="K9" s="43">
        <v>33</v>
      </c>
      <c r="L9" s="43">
        <v>29</v>
      </c>
      <c r="M9" s="43">
        <v>30</v>
      </c>
      <c r="N9" s="43">
        <v>35</v>
      </c>
      <c r="O9" s="43">
        <v>22</v>
      </c>
    </row>
    <row r="10" spans="1:15" ht="12.75">
      <c r="A10" s="36"/>
      <c r="B10" s="45"/>
      <c r="C10" s="39" t="s">
        <v>5</v>
      </c>
      <c r="D10" s="39" t="s">
        <v>58</v>
      </c>
      <c r="E10" s="39" t="s">
        <v>59</v>
      </c>
      <c r="F10" s="39" t="s">
        <v>15</v>
      </c>
      <c r="G10" s="39" t="s">
        <v>43</v>
      </c>
      <c r="H10" s="39" t="s">
        <v>64</v>
      </c>
      <c r="I10" s="39" t="s">
        <v>54</v>
      </c>
      <c r="J10" s="39" t="s">
        <v>38</v>
      </c>
      <c r="K10" s="39" t="s">
        <v>57</v>
      </c>
      <c r="L10" s="44" t="s">
        <v>67</v>
      </c>
      <c r="M10" s="44" t="s">
        <v>27</v>
      </c>
      <c r="N10" s="39" t="s">
        <v>68</v>
      </c>
      <c r="O10" s="39" t="s">
        <v>71</v>
      </c>
    </row>
    <row r="11" spans="1:15" ht="12.75">
      <c r="A11" s="36"/>
      <c r="B11" s="45"/>
      <c r="C11" s="40" t="s">
        <v>50</v>
      </c>
      <c r="D11" s="41">
        <v>12</v>
      </c>
      <c r="E11" s="41">
        <v>5</v>
      </c>
      <c r="F11" s="41">
        <v>12</v>
      </c>
      <c r="G11" s="41">
        <v>4</v>
      </c>
      <c r="H11" s="41">
        <v>12</v>
      </c>
      <c r="I11" s="41">
        <v>5</v>
      </c>
      <c r="J11" s="41">
        <v>1</v>
      </c>
      <c r="K11" s="41">
        <v>0</v>
      </c>
      <c r="L11" s="41">
        <v>0</v>
      </c>
      <c r="M11" s="41">
        <v>0</v>
      </c>
      <c r="N11" s="41">
        <v>0</v>
      </c>
      <c r="O11" s="41">
        <v>200</v>
      </c>
    </row>
    <row r="12" spans="1:15" ht="12.75">
      <c r="A12" s="36"/>
      <c r="B12" s="45"/>
      <c r="C12" s="40" t="s">
        <v>55</v>
      </c>
      <c r="D12" s="41">
        <v>7</v>
      </c>
      <c r="E12" s="41">
        <v>9</v>
      </c>
      <c r="F12" s="41">
        <v>15</v>
      </c>
      <c r="G12" s="41">
        <v>12</v>
      </c>
      <c r="H12" s="41">
        <v>8</v>
      </c>
      <c r="I12" s="41">
        <v>6</v>
      </c>
      <c r="J12" s="41">
        <v>5</v>
      </c>
      <c r="K12" s="41">
        <v>0</v>
      </c>
      <c r="L12" s="41">
        <v>0</v>
      </c>
      <c r="M12" s="41">
        <v>0</v>
      </c>
      <c r="N12" s="41">
        <v>0</v>
      </c>
      <c r="O12" s="41">
        <v>205</v>
      </c>
    </row>
    <row r="13" spans="1:15" ht="24.75" customHeight="1">
      <c r="A13" s="36"/>
      <c r="B13" s="46"/>
      <c r="C13" s="42" t="s">
        <v>0</v>
      </c>
      <c r="D13" s="43">
        <v>19</v>
      </c>
      <c r="E13" s="43">
        <v>14</v>
      </c>
      <c r="F13" s="43">
        <v>27</v>
      </c>
      <c r="G13" s="43">
        <v>16</v>
      </c>
      <c r="H13" s="43">
        <v>20</v>
      </c>
      <c r="I13" s="43">
        <v>11</v>
      </c>
      <c r="J13" s="43">
        <v>6</v>
      </c>
      <c r="K13" s="43">
        <v>0</v>
      </c>
      <c r="L13" s="43">
        <v>0</v>
      </c>
      <c r="M13" s="43">
        <v>0</v>
      </c>
      <c r="N13" s="43">
        <v>0</v>
      </c>
      <c r="O13" s="43">
        <v>405</v>
      </c>
    </row>
    <row r="14" spans="1:15" ht="12.75">
      <c r="A14" s="36"/>
      <c r="B14" s="39" t="s">
        <v>13</v>
      </c>
      <c r="C14" s="39" t="s">
        <v>5</v>
      </c>
      <c r="D14" s="39" t="s">
        <v>19</v>
      </c>
      <c r="E14" s="39" t="s">
        <v>2</v>
      </c>
      <c r="F14" s="39" t="s">
        <v>21</v>
      </c>
      <c r="G14" s="39" t="s">
        <v>26</v>
      </c>
      <c r="H14" s="39" t="s">
        <v>28</v>
      </c>
      <c r="I14" s="39" t="s">
        <v>30</v>
      </c>
      <c r="J14" s="39" t="s">
        <v>6</v>
      </c>
      <c r="K14" s="39" t="s">
        <v>35</v>
      </c>
      <c r="L14" s="39" t="s">
        <v>36</v>
      </c>
      <c r="M14" s="39" t="s">
        <v>41</v>
      </c>
      <c r="N14" s="39" t="s">
        <v>45</v>
      </c>
      <c r="O14" s="39" t="s">
        <v>46</v>
      </c>
    </row>
    <row r="15" spans="1:15" ht="13.5" customHeight="1">
      <c r="A15" s="36"/>
      <c r="B15" s="40" t="s">
        <v>73</v>
      </c>
      <c r="C15" s="40" t="s">
        <v>50</v>
      </c>
      <c r="D15" s="41">
        <v>21</v>
      </c>
      <c r="E15" s="41">
        <v>24</v>
      </c>
      <c r="F15" s="41">
        <v>27</v>
      </c>
      <c r="G15" s="41">
        <v>10</v>
      </c>
      <c r="H15" s="41">
        <v>16</v>
      </c>
      <c r="I15" s="41">
        <v>14</v>
      </c>
      <c r="J15" s="41">
        <v>14</v>
      </c>
      <c r="K15" s="41">
        <v>18</v>
      </c>
      <c r="L15" s="41">
        <v>19</v>
      </c>
      <c r="M15" s="41">
        <v>24</v>
      </c>
      <c r="N15" s="41">
        <v>29</v>
      </c>
      <c r="O15" s="41">
        <v>23</v>
      </c>
    </row>
    <row r="16" spans="1:15" ht="12.75" customHeight="1">
      <c r="A16" s="36"/>
      <c r="B16" s="45" t="s">
        <v>75</v>
      </c>
      <c r="C16" s="40" t="s">
        <v>55</v>
      </c>
      <c r="D16" s="41">
        <v>9</v>
      </c>
      <c r="E16" s="41">
        <v>20</v>
      </c>
      <c r="F16" s="41">
        <v>15</v>
      </c>
      <c r="G16" s="41">
        <v>8</v>
      </c>
      <c r="H16" s="41">
        <v>14</v>
      </c>
      <c r="I16" s="41">
        <v>16</v>
      </c>
      <c r="J16" s="41">
        <v>13</v>
      </c>
      <c r="K16" s="41">
        <v>29</v>
      </c>
      <c r="L16" s="41">
        <v>25</v>
      </c>
      <c r="M16" s="41">
        <v>21</v>
      </c>
      <c r="N16" s="41">
        <v>25</v>
      </c>
      <c r="O16" s="41">
        <v>15</v>
      </c>
    </row>
    <row r="17" spans="1:15" ht="24.75" customHeight="1">
      <c r="A17" s="36"/>
      <c r="B17" s="45"/>
      <c r="C17" s="42" t="s">
        <v>0</v>
      </c>
      <c r="D17" s="43">
        <v>30</v>
      </c>
      <c r="E17" s="43">
        <v>44</v>
      </c>
      <c r="F17" s="43">
        <v>42</v>
      </c>
      <c r="G17" s="43">
        <v>18</v>
      </c>
      <c r="H17" s="43">
        <v>30</v>
      </c>
      <c r="I17" s="43">
        <v>30</v>
      </c>
      <c r="J17" s="43">
        <v>27</v>
      </c>
      <c r="K17" s="43">
        <v>47</v>
      </c>
      <c r="L17" s="43">
        <v>44</v>
      </c>
      <c r="M17" s="43">
        <v>45</v>
      </c>
      <c r="N17" s="43">
        <v>54</v>
      </c>
      <c r="O17" s="43">
        <v>38</v>
      </c>
    </row>
    <row r="18" spans="1:15" ht="12.75">
      <c r="A18" s="36"/>
      <c r="B18" s="45"/>
      <c r="C18" s="39" t="s">
        <v>5</v>
      </c>
      <c r="D18" s="39" t="s">
        <v>58</v>
      </c>
      <c r="E18" s="39" t="s">
        <v>59</v>
      </c>
      <c r="F18" s="39" t="s">
        <v>15</v>
      </c>
      <c r="G18" s="39" t="s">
        <v>43</v>
      </c>
      <c r="H18" s="39" t="s">
        <v>64</v>
      </c>
      <c r="I18" s="39" t="s">
        <v>54</v>
      </c>
      <c r="J18" s="39" t="s">
        <v>38</v>
      </c>
      <c r="K18" s="39" t="s">
        <v>57</v>
      </c>
      <c r="L18" s="44" t="s">
        <v>67</v>
      </c>
      <c r="M18" s="44" t="s">
        <v>27</v>
      </c>
      <c r="N18" s="39" t="s">
        <v>68</v>
      </c>
      <c r="O18" s="39" t="s">
        <v>71</v>
      </c>
    </row>
    <row r="19" spans="1:15" ht="12.75">
      <c r="A19" s="36"/>
      <c r="B19" s="45"/>
      <c r="C19" s="40" t="s">
        <v>50</v>
      </c>
      <c r="D19" s="41">
        <v>19</v>
      </c>
      <c r="E19" s="41">
        <v>7</v>
      </c>
      <c r="F19" s="41">
        <v>12</v>
      </c>
      <c r="G19" s="41">
        <v>6</v>
      </c>
      <c r="H19" s="41">
        <v>9</v>
      </c>
      <c r="I19" s="41">
        <v>9</v>
      </c>
      <c r="J19" s="41">
        <v>3</v>
      </c>
      <c r="K19" s="41">
        <v>1</v>
      </c>
      <c r="L19" s="41">
        <v>0</v>
      </c>
      <c r="M19" s="41">
        <v>0</v>
      </c>
      <c r="N19" s="41">
        <v>0</v>
      </c>
      <c r="O19" s="41">
        <v>305</v>
      </c>
    </row>
    <row r="20" spans="1:15" ht="12.75">
      <c r="A20" s="36"/>
      <c r="B20" s="45"/>
      <c r="C20" s="40" t="s">
        <v>55</v>
      </c>
      <c r="D20" s="41">
        <v>12</v>
      </c>
      <c r="E20" s="41">
        <v>12</v>
      </c>
      <c r="F20" s="41">
        <v>13</v>
      </c>
      <c r="G20" s="41">
        <v>10</v>
      </c>
      <c r="H20" s="41">
        <v>11</v>
      </c>
      <c r="I20" s="41">
        <v>10</v>
      </c>
      <c r="J20" s="41">
        <v>7</v>
      </c>
      <c r="K20" s="41">
        <v>3</v>
      </c>
      <c r="L20" s="41">
        <v>0</v>
      </c>
      <c r="M20" s="41">
        <v>0</v>
      </c>
      <c r="N20" s="41">
        <v>0</v>
      </c>
      <c r="O20" s="41">
        <v>288</v>
      </c>
    </row>
    <row r="21" spans="1:15" ht="24.75" customHeight="1">
      <c r="A21" s="36"/>
      <c r="B21" s="46"/>
      <c r="C21" s="42" t="s">
        <v>0</v>
      </c>
      <c r="D21" s="43">
        <v>31</v>
      </c>
      <c r="E21" s="43">
        <v>19</v>
      </c>
      <c r="F21" s="43">
        <v>25</v>
      </c>
      <c r="G21" s="43">
        <v>16</v>
      </c>
      <c r="H21" s="43">
        <v>20</v>
      </c>
      <c r="I21" s="43">
        <v>19</v>
      </c>
      <c r="J21" s="43">
        <v>10</v>
      </c>
      <c r="K21" s="43">
        <v>4</v>
      </c>
      <c r="L21" s="43">
        <v>0</v>
      </c>
      <c r="M21" s="43">
        <v>0</v>
      </c>
      <c r="N21" s="43">
        <v>0</v>
      </c>
      <c r="O21" s="43">
        <v>593</v>
      </c>
    </row>
    <row r="22" spans="1:15" ht="12.75">
      <c r="A22" s="36"/>
      <c r="B22" s="39" t="s">
        <v>13</v>
      </c>
      <c r="C22" s="39" t="s">
        <v>5</v>
      </c>
      <c r="D22" s="39" t="s">
        <v>19</v>
      </c>
      <c r="E22" s="39" t="s">
        <v>2</v>
      </c>
      <c r="F22" s="39" t="s">
        <v>21</v>
      </c>
      <c r="G22" s="39" t="s">
        <v>26</v>
      </c>
      <c r="H22" s="39" t="s">
        <v>28</v>
      </c>
      <c r="I22" s="39" t="s">
        <v>30</v>
      </c>
      <c r="J22" s="39" t="s">
        <v>6</v>
      </c>
      <c r="K22" s="39" t="s">
        <v>35</v>
      </c>
      <c r="L22" s="39" t="s">
        <v>36</v>
      </c>
      <c r="M22" s="39" t="s">
        <v>41</v>
      </c>
      <c r="N22" s="39" t="s">
        <v>45</v>
      </c>
      <c r="O22" s="39" t="s">
        <v>46</v>
      </c>
    </row>
    <row r="23" spans="1:15" ht="13.5" customHeight="1">
      <c r="A23" s="36"/>
      <c r="B23" s="40" t="s">
        <v>78</v>
      </c>
      <c r="C23" s="40" t="s">
        <v>50</v>
      </c>
      <c r="D23" s="41">
        <v>9</v>
      </c>
      <c r="E23" s="41">
        <v>8</v>
      </c>
      <c r="F23" s="41">
        <v>8</v>
      </c>
      <c r="G23" s="41">
        <v>12</v>
      </c>
      <c r="H23" s="41">
        <v>7</v>
      </c>
      <c r="I23" s="41">
        <v>5</v>
      </c>
      <c r="J23" s="41">
        <v>12</v>
      </c>
      <c r="K23" s="41">
        <v>15</v>
      </c>
      <c r="L23" s="41">
        <v>11</v>
      </c>
      <c r="M23" s="41">
        <v>9</v>
      </c>
      <c r="N23" s="41">
        <v>16</v>
      </c>
      <c r="O23" s="41">
        <v>8</v>
      </c>
    </row>
    <row r="24" spans="1:15" ht="12.75" customHeight="1">
      <c r="A24" s="36"/>
      <c r="B24" s="45" t="s">
        <v>80</v>
      </c>
      <c r="C24" s="40" t="s">
        <v>55</v>
      </c>
      <c r="D24" s="41">
        <v>8</v>
      </c>
      <c r="E24" s="41">
        <v>7</v>
      </c>
      <c r="F24" s="41">
        <v>3</v>
      </c>
      <c r="G24" s="41">
        <v>6</v>
      </c>
      <c r="H24" s="41">
        <v>6</v>
      </c>
      <c r="I24" s="41">
        <v>12</v>
      </c>
      <c r="J24" s="41">
        <v>12</v>
      </c>
      <c r="K24" s="41">
        <v>9</v>
      </c>
      <c r="L24" s="41">
        <v>7</v>
      </c>
      <c r="M24" s="41">
        <v>14</v>
      </c>
      <c r="N24" s="41">
        <v>16</v>
      </c>
      <c r="O24" s="41">
        <v>9</v>
      </c>
    </row>
    <row r="25" spans="1:15" ht="24.75" customHeight="1">
      <c r="A25" s="36"/>
      <c r="B25" s="45"/>
      <c r="C25" s="42" t="s">
        <v>0</v>
      </c>
      <c r="D25" s="43">
        <v>17</v>
      </c>
      <c r="E25" s="43">
        <v>15</v>
      </c>
      <c r="F25" s="43">
        <v>11</v>
      </c>
      <c r="G25" s="43">
        <v>18</v>
      </c>
      <c r="H25" s="43">
        <v>13</v>
      </c>
      <c r="I25" s="43">
        <v>17</v>
      </c>
      <c r="J25" s="43">
        <v>24</v>
      </c>
      <c r="K25" s="43">
        <v>24</v>
      </c>
      <c r="L25" s="43">
        <v>18</v>
      </c>
      <c r="M25" s="43">
        <v>23</v>
      </c>
      <c r="N25" s="43">
        <v>32</v>
      </c>
      <c r="O25" s="43">
        <v>17</v>
      </c>
    </row>
    <row r="26" spans="1:15" ht="12.75">
      <c r="A26" s="36"/>
      <c r="B26" s="45"/>
      <c r="C26" s="39" t="s">
        <v>5</v>
      </c>
      <c r="D26" s="39" t="s">
        <v>58</v>
      </c>
      <c r="E26" s="39" t="s">
        <v>59</v>
      </c>
      <c r="F26" s="39" t="s">
        <v>15</v>
      </c>
      <c r="G26" s="39" t="s">
        <v>43</v>
      </c>
      <c r="H26" s="39" t="s">
        <v>64</v>
      </c>
      <c r="I26" s="39" t="s">
        <v>54</v>
      </c>
      <c r="J26" s="39" t="s">
        <v>38</v>
      </c>
      <c r="K26" s="39" t="s">
        <v>57</v>
      </c>
      <c r="L26" s="44" t="s">
        <v>67</v>
      </c>
      <c r="M26" s="44" t="s">
        <v>27</v>
      </c>
      <c r="N26" s="39" t="s">
        <v>68</v>
      </c>
      <c r="O26" s="39" t="s">
        <v>71</v>
      </c>
    </row>
    <row r="27" spans="1:15" ht="12.75">
      <c r="A27" s="36"/>
      <c r="B27" s="45"/>
      <c r="C27" s="40" t="s">
        <v>50</v>
      </c>
      <c r="D27" s="41">
        <v>11</v>
      </c>
      <c r="E27" s="41">
        <v>13</v>
      </c>
      <c r="F27" s="41">
        <v>12</v>
      </c>
      <c r="G27" s="41">
        <v>15</v>
      </c>
      <c r="H27" s="41">
        <v>14</v>
      </c>
      <c r="I27" s="41">
        <v>5</v>
      </c>
      <c r="J27" s="41">
        <v>2</v>
      </c>
      <c r="K27" s="41">
        <v>1</v>
      </c>
      <c r="L27" s="41">
        <v>0</v>
      </c>
      <c r="M27" s="41">
        <v>0</v>
      </c>
      <c r="N27" s="41">
        <v>0</v>
      </c>
      <c r="O27" s="41">
        <v>193</v>
      </c>
    </row>
    <row r="28" spans="1:15" ht="12.75">
      <c r="A28" s="36"/>
      <c r="B28" s="45"/>
      <c r="C28" s="40" t="s">
        <v>55</v>
      </c>
      <c r="D28" s="41">
        <v>10</v>
      </c>
      <c r="E28" s="41">
        <v>8</v>
      </c>
      <c r="F28" s="41">
        <v>23</v>
      </c>
      <c r="G28" s="41">
        <v>13</v>
      </c>
      <c r="H28" s="41">
        <v>15</v>
      </c>
      <c r="I28" s="41">
        <v>10</v>
      </c>
      <c r="J28" s="41">
        <v>2</v>
      </c>
      <c r="K28" s="41">
        <v>6</v>
      </c>
      <c r="L28" s="41">
        <v>0</v>
      </c>
      <c r="M28" s="41">
        <v>0</v>
      </c>
      <c r="N28" s="41">
        <v>0</v>
      </c>
      <c r="O28" s="41">
        <v>196</v>
      </c>
    </row>
    <row r="29" spans="1:15" ht="24.75" customHeight="1">
      <c r="A29" s="36"/>
      <c r="B29" s="46"/>
      <c r="C29" s="42" t="s">
        <v>0</v>
      </c>
      <c r="D29" s="43">
        <v>21</v>
      </c>
      <c r="E29" s="43">
        <v>21</v>
      </c>
      <c r="F29" s="43">
        <v>35</v>
      </c>
      <c r="G29" s="43">
        <v>28</v>
      </c>
      <c r="H29" s="43">
        <v>29</v>
      </c>
      <c r="I29" s="43">
        <v>15</v>
      </c>
      <c r="J29" s="43">
        <v>4</v>
      </c>
      <c r="K29" s="43">
        <v>7</v>
      </c>
      <c r="L29" s="43">
        <v>0</v>
      </c>
      <c r="M29" s="43">
        <v>0</v>
      </c>
      <c r="N29" s="43">
        <v>0</v>
      </c>
      <c r="O29" s="43">
        <v>389</v>
      </c>
    </row>
    <row r="30" spans="1:15" ht="12.75">
      <c r="A30" s="36"/>
      <c r="B30" s="39" t="s">
        <v>13</v>
      </c>
      <c r="C30" s="39" t="s">
        <v>5</v>
      </c>
      <c r="D30" s="39" t="s">
        <v>19</v>
      </c>
      <c r="E30" s="39" t="s">
        <v>2</v>
      </c>
      <c r="F30" s="39" t="s">
        <v>21</v>
      </c>
      <c r="G30" s="39" t="s">
        <v>26</v>
      </c>
      <c r="H30" s="39" t="s">
        <v>28</v>
      </c>
      <c r="I30" s="39" t="s">
        <v>30</v>
      </c>
      <c r="J30" s="39" t="s">
        <v>6</v>
      </c>
      <c r="K30" s="39" t="s">
        <v>35</v>
      </c>
      <c r="L30" s="39" t="s">
        <v>36</v>
      </c>
      <c r="M30" s="39" t="s">
        <v>41</v>
      </c>
      <c r="N30" s="39" t="s">
        <v>45</v>
      </c>
      <c r="O30" s="39" t="s">
        <v>46</v>
      </c>
    </row>
    <row r="31" spans="1:15" ht="13.5" customHeight="1">
      <c r="A31" s="36"/>
      <c r="B31" s="40" t="s">
        <v>82</v>
      </c>
      <c r="C31" s="40" t="s">
        <v>50</v>
      </c>
      <c r="D31" s="41">
        <v>16</v>
      </c>
      <c r="E31" s="41">
        <v>8</v>
      </c>
      <c r="F31" s="41">
        <v>8</v>
      </c>
      <c r="G31" s="41">
        <v>11</v>
      </c>
      <c r="H31" s="41">
        <v>9</v>
      </c>
      <c r="I31" s="41">
        <v>11</v>
      </c>
      <c r="J31" s="41">
        <v>22</v>
      </c>
      <c r="K31" s="41">
        <v>16</v>
      </c>
      <c r="L31" s="41">
        <v>21</v>
      </c>
      <c r="M31" s="41">
        <v>15</v>
      </c>
      <c r="N31" s="41">
        <v>13</v>
      </c>
      <c r="O31" s="41">
        <v>15</v>
      </c>
    </row>
    <row r="32" spans="1:15" ht="12.75" customHeight="1">
      <c r="A32" s="36"/>
      <c r="B32" s="45" t="s">
        <v>88</v>
      </c>
      <c r="C32" s="40" t="s">
        <v>55</v>
      </c>
      <c r="D32" s="41">
        <v>8</v>
      </c>
      <c r="E32" s="41">
        <v>7</v>
      </c>
      <c r="F32" s="41">
        <v>13</v>
      </c>
      <c r="G32" s="41">
        <v>9</v>
      </c>
      <c r="H32" s="41">
        <v>8</v>
      </c>
      <c r="I32" s="41">
        <v>10</v>
      </c>
      <c r="J32" s="41">
        <v>20</v>
      </c>
      <c r="K32" s="41">
        <v>8</v>
      </c>
      <c r="L32" s="41">
        <v>16</v>
      </c>
      <c r="M32" s="41">
        <v>12</v>
      </c>
      <c r="N32" s="41">
        <v>15</v>
      </c>
      <c r="O32" s="41">
        <v>8</v>
      </c>
    </row>
    <row r="33" spans="1:15" ht="24.75" customHeight="1">
      <c r="A33" s="36"/>
      <c r="B33" s="45"/>
      <c r="C33" s="42" t="s">
        <v>0</v>
      </c>
      <c r="D33" s="43">
        <v>24</v>
      </c>
      <c r="E33" s="43">
        <v>15</v>
      </c>
      <c r="F33" s="43">
        <v>21</v>
      </c>
      <c r="G33" s="43">
        <v>20</v>
      </c>
      <c r="H33" s="43">
        <v>17</v>
      </c>
      <c r="I33" s="43">
        <v>21</v>
      </c>
      <c r="J33" s="43">
        <v>42</v>
      </c>
      <c r="K33" s="43">
        <v>24</v>
      </c>
      <c r="L33" s="43">
        <v>37</v>
      </c>
      <c r="M33" s="43">
        <v>27</v>
      </c>
      <c r="N33" s="43">
        <v>28</v>
      </c>
      <c r="O33" s="43">
        <v>23</v>
      </c>
    </row>
    <row r="34" spans="1:15" ht="12.75">
      <c r="A34" s="36"/>
      <c r="B34" s="45"/>
      <c r="C34" s="39" t="s">
        <v>5</v>
      </c>
      <c r="D34" s="39" t="s">
        <v>58</v>
      </c>
      <c r="E34" s="39" t="s">
        <v>59</v>
      </c>
      <c r="F34" s="39" t="s">
        <v>15</v>
      </c>
      <c r="G34" s="39" t="s">
        <v>43</v>
      </c>
      <c r="H34" s="39" t="s">
        <v>64</v>
      </c>
      <c r="I34" s="39" t="s">
        <v>54</v>
      </c>
      <c r="J34" s="39" t="s">
        <v>38</v>
      </c>
      <c r="K34" s="39" t="s">
        <v>57</v>
      </c>
      <c r="L34" s="44" t="s">
        <v>67</v>
      </c>
      <c r="M34" s="44" t="s">
        <v>27</v>
      </c>
      <c r="N34" s="39" t="s">
        <v>68</v>
      </c>
      <c r="O34" s="39" t="s">
        <v>71</v>
      </c>
    </row>
    <row r="35" spans="1:15" ht="12.75">
      <c r="A35" s="36"/>
      <c r="B35" s="45"/>
      <c r="C35" s="40" t="s">
        <v>50</v>
      </c>
      <c r="D35" s="41">
        <v>12</v>
      </c>
      <c r="E35" s="41">
        <v>12</v>
      </c>
      <c r="F35" s="41">
        <v>12</v>
      </c>
      <c r="G35" s="41">
        <v>11</v>
      </c>
      <c r="H35" s="41">
        <v>6</v>
      </c>
      <c r="I35" s="41">
        <v>7</v>
      </c>
      <c r="J35" s="41">
        <v>1</v>
      </c>
      <c r="K35" s="41">
        <v>0</v>
      </c>
      <c r="L35" s="41">
        <v>1</v>
      </c>
      <c r="M35" s="41">
        <v>0</v>
      </c>
      <c r="N35" s="41">
        <v>0</v>
      </c>
      <c r="O35" s="41">
        <v>227</v>
      </c>
    </row>
    <row r="36" spans="1:15" ht="12.75">
      <c r="A36" s="36"/>
      <c r="B36" s="45"/>
      <c r="C36" s="40" t="s">
        <v>55</v>
      </c>
      <c r="D36" s="41">
        <v>15</v>
      </c>
      <c r="E36" s="41">
        <v>9</v>
      </c>
      <c r="F36" s="41">
        <v>13</v>
      </c>
      <c r="G36" s="41">
        <v>11</v>
      </c>
      <c r="H36" s="41">
        <v>10</v>
      </c>
      <c r="I36" s="41">
        <v>9</v>
      </c>
      <c r="J36" s="41">
        <v>2</v>
      </c>
      <c r="K36" s="41">
        <v>2</v>
      </c>
      <c r="L36" s="41">
        <v>0</v>
      </c>
      <c r="M36" s="41">
        <v>0</v>
      </c>
      <c r="N36" s="41">
        <v>0</v>
      </c>
      <c r="O36" s="41">
        <v>205</v>
      </c>
    </row>
    <row r="37" spans="1:15" ht="24.75" customHeight="1">
      <c r="A37" s="36"/>
      <c r="B37" s="46"/>
      <c r="C37" s="42" t="s">
        <v>0</v>
      </c>
      <c r="D37" s="43">
        <v>27</v>
      </c>
      <c r="E37" s="43">
        <v>21</v>
      </c>
      <c r="F37" s="43">
        <v>25</v>
      </c>
      <c r="G37" s="43">
        <v>22</v>
      </c>
      <c r="H37" s="43">
        <v>16</v>
      </c>
      <c r="I37" s="43">
        <v>16</v>
      </c>
      <c r="J37" s="43">
        <v>3</v>
      </c>
      <c r="K37" s="43">
        <v>2</v>
      </c>
      <c r="L37" s="43">
        <v>1</v>
      </c>
      <c r="M37" s="43">
        <v>0</v>
      </c>
      <c r="N37" s="43">
        <v>0</v>
      </c>
      <c r="O37" s="43">
        <v>432</v>
      </c>
    </row>
    <row r="38" spans="1:15" ht="12.75">
      <c r="A38" s="36"/>
      <c r="B38" s="39" t="s">
        <v>13</v>
      </c>
      <c r="C38" s="39" t="s">
        <v>5</v>
      </c>
      <c r="D38" s="39" t="s">
        <v>19</v>
      </c>
      <c r="E38" s="39" t="s">
        <v>2</v>
      </c>
      <c r="F38" s="39" t="s">
        <v>21</v>
      </c>
      <c r="G38" s="39" t="s">
        <v>26</v>
      </c>
      <c r="H38" s="39" t="s">
        <v>28</v>
      </c>
      <c r="I38" s="39" t="s">
        <v>30</v>
      </c>
      <c r="J38" s="39" t="s">
        <v>6</v>
      </c>
      <c r="K38" s="39" t="s">
        <v>35</v>
      </c>
      <c r="L38" s="39" t="s">
        <v>36</v>
      </c>
      <c r="M38" s="39" t="s">
        <v>41</v>
      </c>
      <c r="N38" s="39" t="s">
        <v>45</v>
      </c>
      <c r="O38" s="39" t="s">
        <v>46</v>
      </c>
    </row>
    <row r="39" spans="1:15" ht="13.5" customHeight="1">
      <c r="A39" s="36"/>
      <c r="B39" s="40" t="s">
        <v>93</v>
      </c>
      <c r="C39" s="40" t="s">
        <v>50</v>
      </c>
      <c r="D39" s="41">
        <v>2</v>
      </c>
      <c r="E39" s="41">
        <v>5</v>
      </c>
      <c r="F39" s="41">
        <v>1</v>
      </c>
      <c r="G39" s="41">
        <v>2</v>
      </c>
      <c r="H39" s="41">
        <v>9</v>
      </c>
      <c r="I39" s="41">
        <v>3</v>
      </c>
      <c r="J39" s="41">
        <v>7</v>
      </c>
      <c r="K39" s="41">
        <v>9</v>
      </c>
      <c r="L39" s="41">
        <v>6</v>
      </c>
      <c r="M39" s="41">
        <v>11</v>
      </c>
      <c r="N39" s="41">
        <v>12</v>
      </c>
      <c r="O39" s="41">
        <v>9</v>
      </c>
    </row>
    <row r="40" spans="1:15" ht="12.75" customHeight="1">
      <c r="A40" s="36"/>
      <c r="B40" s="45" t="s">
        <v>52</v>
      </c>
      <c r="C40" s="40" t="s">
        <v>55</v>
      </c>
      <c r="D40" s="41">
        <v>8</v>
      </c>
      <c r="E40" s="41">
        <v>2</v>
      </c>
      <c r="F40" s="41">
        <v>4</v>
      </c>
      <c r="G40" s="41">
        <v>1</v>
      </c>
      <c r="H40" s="41">
        <v>4</v>
      </c>
      <c r="I40" s="41">
        <v>4</v>
      </c>
      <c r="J40" s="41">
        <v>3</v>
      </c>
      <c r="K40" s="41">
        <v>6</v>
      </c>
      <c r="L40" s="41">
        <v>3</v>
      </c>
      <c r="M40" s="41">
        <v>7</v>
      </c>
      <c r="N40" s="41">
        <v>10</v>
      </c>
      <c r="O40" s="41">
        <v>6</v>
      </c>
    </row>
    <row r="41" spans="1:15" ht="24.75" customHeight="1">
      <c r="A41" s="36"/>
      <c r="B41" s="45"/>
      <c r="C41" s="42" t="s">
        <v>0</v>
      </c>
      <c r="D41" s="43">
        <v>10</v>
      </c>
      <c r="E41" s="43">
        <v>7</v>
      </c>
      <c r="F41" s="43">
        <v>5</v>
      </c>
      <c r="G41" s="43">
        <v>3</v>
      </c>
      <c r="H41" s="43">
        <v>13</v>
      </c>
      <c r="I41" s="43">
        <v>7</v>
      </c>
      <c r="J41" s="43">
        <v>10</v>
      </c>
      <c r="K41" s="43">
        <v>15</v>
      </c>
      <c r="L41" s="43">
        <v>9</v>
      </c>
      <c r="M41" s="43">
        <v>18</v>
      </c>
      <c r="N41" s="43">
        <v>22</v>
      </c>
      <c r="O41" s="43">
        <v>15</v>
      </c>
    </row>
    <row r="42" spans="1:15" ht="12.75">
      <c r="A42" s="36"/>
      <c r="B42" s="45"/>
      <c r="C42" s="39" t="s">
        <v>5</v>
      </c>
      <c r="D42" s="39" t="s">
        <v>58</v>
      </c>
      <c r="E42" s="39" t="s">
        <v>59</v>
      </c>
      <c r="F42" s="39" t="s">
        <v>15</v>
      </c>
      <c r="G42" s="39" t="s">
        <v>43</v>
      </c>
      <c r="H42" s="39" t="s">
        <v>64</v>
      </c>
      <c r="I42" s="39" t="s">
        <v>54</v>
      </c>
      <c r="J42" s="39" t="s">
        <v>38</v>
      </c>
      <c r="K42" s="39" t="s">
        <v>57</v>
      </c>
      <c r="L42" s="44" t="s">
        <v>67</v>
      </c>
      <c r="M42" s="44" t="s">
        <v>27</v>
      </c>
      <c r="N42" s="39" t="s">
        <v>68</v>
      </c>
      <c r="O42" s="39" t="s">
        <v>71</v>
      </c>
    </row>
    <row r="43" spans="1:15" ht="12.75">
      <c r="A43" s="36"/>
      <c r="B43" s="45"/>
      <c r="C43" s="40" t="s">
        <v>50</v>
      </c>
      <c r="D43" s="41">
        <v>5</v>
      </c>
      <c r="E43" s="41">
        <v>3</v>
      </c>
      <c r="F43" s="41">
        <v>13</v>
      </c>
      <c r="G43" s="41">
        <v>11</v>
      </c>
      <c r="H43" s="41">
        <v>6</v>
      </c>
      <c r="I43" s="41">
        <v>3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117</v>
      </c>
    </row>
    <row r="44" spans="1:15" ht="12.75">
      <c r="A44" s="36"/>
      <c r="B44" s="45"/>
      <c r="C44" s="40" t="s">
        <v>55</v>
      </c>
      <c r="D44" s="41">
        <v>6</v>
      </c>
      <c r="E44" s="41">
        <v>4</v>
      </c>
      <c r="F44" s="41">
        <v>15</v>
      </c>
      <c r="G44" s="41">
        <v>12</v>
      </c>
      <c r="H44" s="41">
        <v>7</v>
      </c>
      <c r="I44" s="41">
        <v>2</v>
      </c>
      <c r="J44" s="41">
        <v>2</v>
      </c>
      <c r="K44" s="41">
        <v>1</v>
      </c>
      <c r="L44" s="41">
        <v>0</v>
      </c>
      <c r="M44" s="41">
        <v>0</v>
      </c>
      <c r="N44" s="41">
        <v>0</v>
      </c>
      <c r="O44" s="41">
        <v>107</v>
      </c>
    </row>
    <row r="45" spans="1:15" ht="24.75" customHeight="1">
      <c r="A45" s="36"/>
      <c r="B45" s="46"/>
      <c r="C45" s="42" t="s">
        <v>0</v>
      </c>
      <c r="D45" s="43">
        <v>11</v>
      </c>
      <c r="E45" s="43">
        <v>7</v>
      </c>
      <c r="F45" s="43">
        <v>28</v>
      </c>
      <c r="G45" s="43">
        <v>23</v>
      </c>
      <c r="H45" s="43">
        <v>13</v>
      </c>
      <c r="I45" s="43">
        <v>5</v>
      </c>
      <c r="J45" s="43">
        <v>2</v>
      </c>
      <c r="K45" s="43">
        <v>1</v>
      </c>
      <c r="L45" s="43">
        <v>0</v>
      </c>
      <c r="M45" s="43">
        <v>0</v>
      </c>
      <c r="N45" s="43">
        <v>0</v>
      </c>
      <c r="O45" s="43">
        <v>224</v>
      </c>
    </row>
    <row r="46" spans="1:15" ht="12.75">
      <c r="A46" s="36"/>
      <c r="B46" s="39" t="s">
        <v>13</v>
      </c>
      <c r="C46" s="39" t="s">
        <v>5</v>
      </c>
      <c r="D46" s="39" t="s">
        <v>19</v>
      </c>
      <c r="E46" s="39" t="s">
        <v>2</v>
      </c>
      <c r="F46" s="39" t="s">
        <v>21</v>
      </c>
      <c r="G46" s="39" t="s">
        <v>26</v>
      </c>
      <c r="H46" s="39" t="s">
        <v>28</v>
      </c>
      <c r="I46" s="39" t="s">
        <v>30</v>
      </c>
      <c r="J46" s="39" t="s">
        <v>6</v>
      </c>
      <c r="K46" s="39" t="s">
        <v>35</v>
      </c>
      <c r="L46" s="39" t="s">
        <v>36</v>
      </c>
      <c r="M46" s="39" t="s">
        <v>41</v>
      </c>
      <c r="N46" s="39" t="s">
        <v>45</v>
      </c>
      <c r="O46" s="39" t="s">
        <v>46</v>
      </c>
    </row>
    <row r="47" spans="1:15" ht="13.5" customHeight="1">
      <c r="A47" s="36"/>
      <c r="B47" s="40" t="s">
        <v>95</v>
      </c>
      <c r="C47" s="40" t="s">
        <v>50</v>
      </c>
      <c r="D47" s="41">
        <v>9</v>
      </c>
      <c r="E47" s="41">
        <v>15</v>
      </c>
      <c r="F47" s="41">
        <v>22</v>
      </c>
      <c r="G47" s="41">
        <v>25</v>
      </c>
      <c r="H47" s="41">
        <v>22</v>
      </c>
      <c r="I47" s="41">
        <v>20</v>
      </c>
      <c r="J47" s="41">
        <v>21</v>
      </c>
      <c r="K47" s="41">
        <v>23</v>
      </c>
      <c r="L47" s="41">
        <v>23</v>
      </c>
      <c r="M47" s="41">
        <v>35</v>
      </c>
      <c r="N47" s="41">
        <v>58</v>
      </c>
      <c r="O47" s="41">
        <v>42</v>
      </c>
    </row>
    <row r="48" spans="1:15" ht="12.75" customHeight="1">
      <c r="A48" s="36"/>
      <c r="B48" s="45" t="s">
        <v>84</v>
      </c>
      <c r="C48" s="40" t="s">
        <v>55</v>
      </c>
      <c r="D48" s="41">
        <v>18</v>
      </c>
      <c r="E48" s="41">
        <v>23</v>
      </c>
      <c r="F48" s="41">
        <v>27</v>
      </c>
      <c r="G48" s="41">
        <v>35</v>
      </c>
      <c r="H48" s="41">
        <v>31</v>
      </c>
      <c r="I48" s="41">
        <v>20</v>
      </c>
      <c r="J48" s="41">
        <v>19</v>
      </c>
      <c r="K48" s="41">
        <v>19</v>
      </c>
      <c r="L48" s="41">
        <v>24</v>
      </c>
      <c r="M48" s="41">
        <v>35</v>
      </c>
      <c r="N48" s="41">
        <v>52</v>
      </c>
      <c r="O48" s="41">
        <v>37</v>
      </c>
    </row>
    <row r="49" spans="1:15" ht="24.75" customHeight="1">
      <c r="A49" s="36"/>
      <c r="B49" s="45"/>
      <c r="C49" s="42" t="s">
        <v>0</v>
      </c>
      <c r="D49" s="43">
        <v>27</v>
      </c>
      <c r="E49" s="43">
        <v>38</v>
      </c>
      <c r="F49" s="43">
        <v>49</v>
      </c>
      <c r="G49" s="43">
        <v>60</v>
      </c>
      <c r="H49" s="43">
        <v>53</v>
      </c>
      <c r="I49" s="43">
        <v>40</v>
      </c>
      <c r="J49" s="43">
        <v>40</v>
      </c>
      <c r="K49" s="43">
        <v>42</v>
      </c>
      <c r="L49" s="43">
        <v>47</v>
      </c>
      <c r="M49" s="43">
        <v>70</v>
      </c>
      <c r="N49" s="43">
        <v>110</v>
      </c>
      <c r="O49" s="43">
        <v>79</v>
      </c>
    </row>
    <row r="50" spans="1:15" ht="12.75">
      <c r="A50" s="36"/>
      <c r="B50" s="45"/>
      <c r="C50" s="39" t="s">
        <v>5</v>
      </c>
      <c r="D50" s="39" t="s">
        <v>58</v>
      </c>
      <c r="E50" s="39" t="s">
        <v>59</v>
      </c>
      <c r="F50" s="39" t="s">
        <v>15</v>
      </c>
      <c r="G50" s="39" t="s">
        <v>43</v>
      </c>
      <c r="H50" s="39" t="s">
        <v>64</v>
      </c>
      <c r="I50" s="39" t="s">
        <v>54</v>
      </c>
      <c r="J50" s="39" t="s">
        <v>38</v>
      </c>
      <c r="K50" s="39" t="s">
        <v>57</v>
      </c>
      <c r="L50" s="44" t="s">
        <v>67</v>
      </c>
      <c r="M50" s="44" t="s">
        <v>27</v>
      </c>
      <c r="N50" s="39" t="s">
        <v>68</v>
      </c>
      <c r="O50" s="39" t="s">
        <v>71</v>
      </c>
    </row>
    <row r="51" spans="1:15" ht="12.75">
      <c r="A51" s="36"/>
      <c r="B51" s="45"/>
      <c r="C51" s="40" t="s">
        <v>50</v>
      </c>
      <c r="D51" s="41">
        <v>25</v>
      </c>
      <c r="E51" s="41">
        <v>23</v>
      </c>
      <c r="F51" s="41">
        <v>19</v>
      </c>
      <c r="G51" s="41">
        <v>16</v>
      </c>
      <c r="H51" s="41">
        <v>12</v>
      </c>
      <c r="I51" s="41">
        <v>9</v>
      </c>
      <c r="J51" s="41">
        <v>3</v>
      </c>
      <c r="K51" s="41">
        <v>0</v>
      </c>
      <c r="L51" s="41">
        <v>0</v>
      </c>
      <c r="M51" s="41">
        <v>0</v>
      </c>
      <c r="N51" s="41">
        <v>0</v>
      </c>
      <c r="O51" s="41">
        <v>422</v>
      </c>
    </row>
    <row r="52" spans="1:15" ht="12.75">
      <c r="A52" s="36"/>
      <c r="B52" s="45"/>
      <c r="C52" s="40" t="s">
        <v>55</v>
      </c>
      <c r="D52" s="41">
        <v>25</v>
      </c>
      <c r="E52" s="41">
        <v>18</v>
      </c>
      <c r="F52" s="41">
        <v>12</v>
      </c>
      <c r="G52" s="41">
        <v>28</v>
      </c>
      <c r="H52" s="41">
        <v>17</v>
      </c>
      <c r="I52" s="41">
        <v>8</v>
      </c>
      <c r="J52" s="41">
        <v>4</v>
      </c>
      <c r="K52" s="41">
        <v>1</v>
      </c>
      <c r="L52" s="41">
        <v>0</v>
      </c>
      <c r="M52" s="41">
        <v>0</v>
      </c>
      <c r="N52" s="41">
        <v>0</v>
      </c>
      <c r="O52" s="41">
        <v>453</v>
      </c>
    </row>
    <row r="53" spans="1:15" ht="12.75">
      <c r="A53" s="36"/>
      <c r="B53" s="46"/>
      <c r="C53" s="42" t="s">
        <v>0</v>
      </c>
      <c r="D53" s="43">
        <v>50</v>
      </c>
      <c r="E53" s="43">
        <v>41</v>
      </c>
      <c r="F53" s="43">
        <v>31</v>
      </c>
      <c r="G53" s="43">
        <v>44</v>
      </c>
      <c r="H53" s="43">
        <v>29</v>
      </c>
      <c r="I53" s="43">
        <v>17</v>
      </c>
      <c r="J53" s="43">
        <v>7</v>
      </c>
      <c r="K53" s="43">
        <v>1</v>
      </c>
      <c r="L53" s="43">
        <v>0</v>
      </c>
      <c r="M53" s="43">
        <v>0</v>
      </c>
      <c r="N53" s="43">
        <v>0</v>
      </c>
      <c r="O53" s="43">
        <v>875</v>
      </c>
    </row>
    <row r="54" spans="1:45" ht="18.75">
      <c r="A54" s="36"/>
      <c r="B54" s="37"/>
      <c r="C54" s="37"/>
      <c r="D54" s="37"/>
      <c r="E54" s="47" t="s">
        <v>8</v>
      </c>
      <c r="F54" s="47"/>
      <c r="G54" s="47"/>
      <c r="H54" s="47"/>
      <c r="I54" s="47"/>
      <c r="J54" s="47"/>
      <c r="K54" s="47"/>
      <c r="L54" s="37"/>
      <c r="M54" s="37"/>
      <c r="N54" s="37"/>
      <c r="O54" s="37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8.75">
      <c r="A55" s="36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15" ht="12.75">
      <c r="A56" s="36"/>
      <c r="B56" s="36" t="s">
        <v>549</v>
      </c>
      <c r="C56" s="36"/>
      <c r="D56" s="36"/>
      <c r="E56" s="36"/>
      <c r="F56" s="36"/>
      <c r="G56" s="36"/>
      <c r="H56" s="36"/>
      <c r="I56" s="36"/>
      <c r="J56" s="36"/>
      <c r="K56" s="48" t="s">
        <v>551</v>
      </c>
      <c r="L56" s="48"/>
      <c r="M56" s="48"/>
      <c r="N56" s="48"/>
      <c r="O56" s="48"/>
    </row>
    <row r="57" spans="1:15" ht="24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</row>
    <row r="58" spans="1:15" ht="12.75">
      <c r="A58" s="36"/>
      <c r="B58" s="39" t="s">
        <v>13</v>
      </c>
      <c r="C58" s="39" t="s">
        <v>5</v>
      </c>
      <c r="D58" s="39" t="s">
        <v>19</v>
      </c>
      <c r="E58" s="39" t="s">
        <v>2</v>
      </c>
      <c r="F58" s="39" t="s">
        <v>21</v>
      </c>
      <c r="G58" s="39" t="s">
        <v>26</v>
      </c>
      <c r="H58" s="39" t="s">
        <v>28</v>
      </c>
      <c r="I58" s="39" t="s">
        <v>30</v>
      </c>
      <c r="J58" s="39" t="s">
        <v>6</v>
      </c>
      <c r="K58" s="39" t="s">
        <v>35</v>
      </c>
      <c r="L58" s="39" t="s">
        <v>36</v>
      </c>
      <c r="M58" s="39" t="s">
        <v>41</v>
      </c>
      <c r="N58" s="39" t="s">
        <v>45</v>
      </c>
      <c r="O58" s="39" t="s">
        <v>46</v>
      </c>
    </row>
    <row r="59" spans="1:15" ht="13.5" customHeight="1">
      <c r="A59" s="36"/>
      <c r="B59" s="40" t="s">
        <v>74</v>
      </c>
      <c r="C59" s="40" t="s">
        <v>50</v>
      </c>
      <c r="D59" s="41">
        <v>32</v>
      </c>
      <c r="E59" s="41">
        <v>26</v>
      </c>
      <c r="F59" s="41">
        <v>22</v>
      </c>
      <c r="G59" s="41">
        <v>20</v>
      </c>
      <c r="H59" s="41">
        <v>13</v>
      </c>
      <c r="I59" s="41">
        <v>21</v>
      </c>
      <c r="J59" s="41">
        <v>32</v>
      </c>
      <c r="K59" s="41">
        <v>41</v>
      </c>
      <c r="L59" s="41">
        <v>32</v>
      </c>
      <c r="M59" s="41">
        <v>47</v>
      </c>
      <c r="N59" s="41">
        <v>26</v>
      </c>
      <c r="O59" s="41">
        <v>26</v>
      </c>
    </row>
    <row r="60" spans="1:15" ht="12.75" customHeight="1">
      <c r="A60" s="36"/>
      <c r="B60" s="45" t="s">
        <v>96</v>
      </c>
      <c r="C60" s="40" t="s">
        <v>55</v>
      </c>
      <c r="D60" s="41">
        <v>27</v>
      </c>
      <c r="E60" s="41">
        <v>36</v>
      </c>
      <c r="F60" s="41">
        <v>22</v>
      </c>
      <c r="G60" s="41">
        <v>23</v>
      </c>
      <c r="H60" s="41">
        <v>17</v>
      </c>
      <c r="I60" s="41">
        <v>29</v>
      </c>
      <c r="J60" s="41">
        <v>28</v>
      </c>
      <c r="K60" s="41">
        <v>33</v>
      </c>
      <c r="L60" s="41">
        <v>37</v>
      </c>
      <c r="M60" s="41">
        <v>33</v>
      </c>
      <c r="N60" s="41">
        <v>23</v>
      </c>
      <c r="O60" s="41">
        <v>18</v>
      </c>
    </row>
    <row r="61" spans="1:15" ht="24.75" customHeight="1">
      <c r="A61" s="36"/>
      <c r="B61" s="45"/>
      <c r="C61" s="42" t="s">
        <v>0</v>
      </c>
      <c r="D61" s="43">
        <v>59</v>
      </c>
      <c r="E61" s="43">
        <v>62</v>
      </c>
      <c r="F61" s="43">
        <v>44</v>
      </c>
      <c r="G61" s="43">
        <v>43</v>
      </c>
      <c r="H61" s="43">
        <v>30</v>
      </c>
      <c r="I61" s="43">
        <v>50</v>
      </c>
      <c r="J61" s="43">
        <v>60</v>
      </c>
      <c r="K61" s="43">
        <v>74</v>
      </c>
      <c r="L61" s="43">
        <v>69</v>
      </c>
      <c r="M61" s="43">
        <v>80</v>
      </c>
      <c r="N61" s="43">
        <v>49</v>
      </c>
      <c r="O61" s="43">
        <v>44</v>
      </c>
    </row>
    <row r="62" spans="1:15" ht="12.75">
      <c r="A62" s="36"/>
      <c r="B62" s="45"/>
      <c r="C62" s="39" t="s">
        <v>5</v>
      </c>
      <c r="D62" s="39" t="s">
        <v>58</v>
      </c>
      <c r="E62" s="39" t="s">
        <v>59</v>
      </c>
      <c r="F62" s="39" t="s">
        <v>15</v>
      </c>
      <c r="G62" s="39" t="s">
        <v>43</v>
      </c>
      <c r="H62" s="39" t="s">
        <v>64</v>
      </c>
      <c r="I62" s="39" t="s">
        <v>54</v>
      </c>
      <c r="J62" s="39" t="s">
        <v>38</v>
      </c>
      <c r="K62" s="39" t="s">
        <v>57</v>
      </c>
      <c r="L62" s="44" t="s">
        <v>67</v>
      </c>
      <c r="M62" s="44" t="s">
        <v>27</v>
      </c>
      <c r="N62" s="39" t="s">
        <v>68</v>
      </c>
      <c r="O62" s="39" t="s">
        <v>71</v>
      </c>
    </row>
    <row r="63" spans="1:15" ht="12.75">
      <c r="A63" s="36"/>
      <c r="B63" s="45"/>
      <c r="C63" s="40" t="s">
        <v>50</v>
      </c>
      <c r="D63" s="41">
        <v>17</v>
      </c>
      <c r="E63" s="41">
        <v>16</v>
      </c>
      <c r="F63" s="41">
        <v>26</v>
      </c>
      <c r="G63" s="41">
        <v>24</v>
      </c>
      <c r="H63" s="41">
        <v>17</v>
      </c>
      <c r="I63" s="41">
        <v>4</v>
      </c>
      <c r="J63" s="41">
        <v>3</v>
      </c>
      <c r="K63" s="41">
        <v>0</v>
      </c>
      <c r="L63" s="41">
        <v>0</v>
      </c>
      <c r="M63" s="41">
        <v>0</v>
      </c>
      <c r="N63" s="41">
        <v>0</v>
      </c>
      <c r="O63" s="41">
        <v>445</v>
      </c>
    </row>
    <row r="64" spans="1:15" ht="12.75">
      <c r="A64" s="36"/>
      <c r="B64" s="45"/>
      <c r="C64" s="40" t="s">
        <v>55</v>
      </c>
      <c r="D64" s="41">
        <v>26</v>
      </c>
      <c r="E64" s="41">
        <v>19</v>
      </c>
      <c r="F64" s="41">
        <v>23</v>
      </c>
      <c r="G64" s="41">
        <v>35</v>
      </c>
      <c r="H64" s="41">
        <v>12</v>
      </c>
      <c r="I64" s="41">
        <v>6</v>
      </c>
      <c r="J64" s="41">
        <v>2</v>
      </c>
      <c r="K64" s="41">
        <v>0</v>
      </c>
      <c r="L64" s="41">
        <v>0</v>
      </c>
      <c r="M64" s="41">
        <v>0</v>
      </c>
      <c r="N64" s="41">
        <v>0</v>
      </c>
      <c r="O64" s="41">
        <v>449</v>
      </c>
    </row>
    <row r="65" spans="1:15" ht="24.75" customHeight="1">
      <c r="A65" s="36"/>
      <c r="B65" s="46"/>
      <c r="C65" s="42" t="s">
        <v>0</v>
      </c>
      <c r="D65" s="43">
        <v>43</v>
      </c>
      <c r="E65" s="43">
        <v>35</v>
      </c>
      <c r="F65" s="43">
        <v>49</v>
      </c>
      <c r="G65" s="43">
        <v>59</v>
      </c>
      <c r="H65" s="43">
        <v>29</v>
      </c>
      <c r="I65" s="43">
        <v>10</v>
      </c>
      <c r="J65" s="43">
        <v>5</v>
      </c>
      <c r="K65" s="43">
        <v>0</v>
      </c>
      <c r="L65" s="43">
        <v>0</v>
      </c>
      <c r="M65" s="43">
        <v>0</v>
      </c>
      <c r="N65" s="43">
        <v>0</v>
      </c>
      <c r="O65" s="43">
        <v>894</v>
      </c>
    </row>
    <row r="66" spans="1:15" ht="12.75">
      <c r="A66" s="36"/>
      <c r="B66" s="39" t="s">
        <v>13</v>
      </c>
      <c r="C66" s="39" t="s">
        <v>5</v>
      </c>
      <c r="D66" s="39" t="s">
        <v>19</v>
      </c>
      <c r="E66" s="39" t="s">
        <v>2</v>
      </c>
      <c r="F66" s="39" t="s">
        <v>21</v>
      </c>
      <c r="G66" s="39" t="s">
        <v>26</v>
      </c>
      <c r="H66" s="39" t="s">
        <v>28</v>
      </c>
      <c r="I66" s="39" t="s">
        <v>30</v>
      </c>
      <c r="J66" s="39" t="s">
        <v>6</v>
      </c>
      <c r="K66" s="39" t="s">
        <v>35</v>
      </c>
      <c r="L66" s="39" t="s">
        <v>36</v>
      </c>
      <c r="M66" s="39" t="s">
        <v>41</v>
      </c>
      <c r="N66" s="39" t="s">
        <v>45</v>
      </c>
      <c r="O66" s="39" t="s">
        <v>46</v>
      </c>
    </row>
    <row r="67" spans="1:15" ht="13.5" customHeight="1">
      <c r="A67" s="36"/>
      <c r="B67" s="40" t="s">
        <v>14</v>
      </c>
      <c r="C67" s="40" t="s">
        <v>50</v>
      </c>
      <c r="D67" s="41">
        <v>27</v>
      </c>
      <c r="E67" s="41">
        <v>24</v>
      </c>
      <c r="F67" s="41">
        <v>22</v>
      </c>
      <c r="G67" s="41">
        <v>34</v>
      </c>
      <c r="H67" s="41">
        <v>36</v>
      </c>
      <c r="I67" s="41">
        <v>29</v>
      </c>
      <c r="J67" s="41">
        <v>41</v>
      </c>
      <c r="K67" s="41">
        <v>41</v>
      </c>
      <c r="L67" s="41">
        <v>29</v>
      </c>
      <c r="M67" s="41">
        <v>53</v>
      </c>
      <c r="N67" s="41">
        <v>60</v>
      </c>
      <c r="O67" s="41">
        <v>59</v>
      </c>
    </row>
    <row r="68" spans="1:15" ht="12.75" customHeight="1">
      <c r="A68" s="36"/>
      <c r="B68" s="45" t="s">
        <v>22</v>
      </c>
      <c r="C68" s="40" t="s">
        <v>55</v>
      </c>
      <c r="D68" s="41">
        <v>16</v>
      </c>
      <c r="E68" s="41">
        <v>20</v>
      </c>
      <c r="F68" s="41">
        <v>43</v>
      </c>
      <c r="G68" s="41">
        <v>28</v>
      </c>
      <c r="H68" s="41">
        <v>35</v>
      </c>
      <c r="I68" s="41">
        <v>31</v>
      </c>
      <c r="J68" s="41">
        <v>35</v>
      </c>
      <c r="K68" s="41">
        <v>35</v>
      </c>
      <c r="L68" s="41">
        <v>38</v>
      </c>
      <c r="M68" s="41">
        <v>52</v>
      </c>
      <c r="N68" s="41">
        <v>66</v>
      </c>
      <c r="O68" s="41">
        <v>56</v>
      </c>
    </row>
    <row r="69" spans="1:15" ht="24.75" customHeight="1">
      <c r="A69" s="36"/>
      <c r="B69" s="45"/>
      <c r="C69" s="42" t="s">
        <v>0</v>
      </c>
      <c r="D69" s="43">
        <v>43</v>
      </c>
      <c r="E69" s="43">
        <v>44</v>
      </c>
      <c r="F69" s="43">
        <v>65</v>
      </c>
      <c r="G69" s="43">
        <v>62</v>
      </c>
      <c r="H69" s="43">
        <v>71</v>
      </c>
      <c r="I69" s="43">
        <v>60</v>
      </c>
      <c r="J69" s="43">
        <v>76</v>
      </c>
      <c r="K69" s="43">
        <v>76</v>
      </c>
      <c r="L69" s="43">
        <v>67</v>
      </c>
      <c r="M69" s="43">
        <v>105</v>
      </c>
      <c r="N69" s="43">
        <v>126</v>
      </c>
      <c r="O69" s="43">
        <v>115</v>
      </c>
    </row>
    <row r="70" spans="1:15" ht="12.75">
      <c r="A70" s="36"/>
      <c r="B70" s="45"/>
      <c r="C70" s="39" t="s">
        <v>5</v>
      </c>
      <c r="D70" s="39" t="s">
        <v>58</v>
      </c>
      <c r="E70" s="39" t="s">
        <v>59</v>
      </c>
      <c r="F70" s="39" t="s">
        <v>15</v>
      </c>
      <c r="G70" s="39" t="s">
        <v>43</v>
      </c>
      <c r="H70" s="39" t="s">
        <v>64</v>
      </c>
      <c r="I70" s="39" t="s">
        <v>54</v>
      </c>
      <c r="J70" s="39" t="s">
        <v>38</v>
      </c>
      <c r="K70" s="39" t="s">
        <v>57</v>
      </c>
      <c r="L70" s="44" t="s">
        <v>67</v>
      </c>
      <c r="M70" s="44" t="s">
        <v>27</v>
      </c>
      <c r="N70" s="39" t="s">
        <v>68</v>
      </c>
      <c r="O70" s="39" t="s">
        <v>71</v>
      </c>
    </row>
    <row r="71" spans="1:15" ht="12.75">
      <c r="A71" s="36"/>
      <c r="B71" s="45"/>
      <c r="C71" s="40" t="s">
        <v>50</v>
      </c>
      <c r="D71" s="41">
        <v>50</v>
      </c>
      <c r="E71" s="41">
        <v>42</v>
      </c>
      <c r="F71" s="41">
        <v>33</v>
      </c>
      <c r="G71" s="41">
        <v>25</v>
      </c>
      <c r="H71" s="41">
        <v>21</v>
      </c>
      <c r="I71" s="41">
        <v>5</v>
      </c>
      <c r="J71" s="41">
        <v>1</v>
      </c>
      <c r="K71" s="41">
        <v>0</v>
      </c>
      <c r="L71" s="41">
        <v>0</v>
      </c>
      <c r="M71" s="41">
        <v>0</v>
      </c>
      <c r="N71" s="41">
        <v>0</v>
      </c>
      <c r="O71" s="41">
        <v>632</v>
      </c>
    </row>
    <row r="72" spans="1:15" ht="12.75">
      <c r="A72" s="36"/>
      <c r="B72" s="45"/>
      <c r="C72" s="40" t="s">
        <v>55</v>
      </c>
      <c r="D72" s="41">
        <v>54</v>
      </c>
      <c r="E72" s="41">
        <v>37</v>
      </c>
      <c r="F72" s="41">
        <v>30</v>
      </c>
      <c r="G72" s="41">
        <v>25</v>
      </c>
      <c r="H72" s="41">
        <v>19</v>
      </c>
      <c r="I72" s="41">
        <v>10</v>
      </c>
      <c r="J72" s="41">
        <v>8</v>
      </c>
      <c r="K72" s="41">
        <v>1</v>
      </c>
      <c r="L72" s="41">
        <v>0</v>
      </c>
      <c r="M72" s="41">
        <v>0</v>
      </c>
      <c r="N72" s="41">
        <v>0</v>
      </c>
      <c r="O72" s="41">
        <v>639</v>
      </c>
    </row>
    <row r="73" spans="1:15" ht="24.75" customHeight="1">
      <c r="A73" s="36"/>
      <c r="B73" s="46"/>
      <c r="C73" s="42" t="s">
        <v>0</v>
      </c>
      <c r="D73" s="43">
        <v>104</v>
      </c>
      <c r="E73" s="43">
        <v>79</v>
      </c>
      <c r="F73" s="43">
        <v>63</v>
      </c>
      <c r="G73" s="43">
        <v>50</v>
      </c>
      <c r="H73" s="43">
        <v>40</v>
      </c>
      <c r="I73" s="43">
        <v>15</v>
      </c>
      <c r="J73" s="43">
        <v>9</v>
      </c>
      <c r="K73" s="43">
        <v>1</v>
      </c>
      <c r="L73" s="43">
        <v>0</v>
      </c>
      <c r="M73" s="43">
        <v>0</v>
      </c>
      <c r="N73" s="43">
        <v>0</v>
      </c>
      <c r="O73" s="43">
        <v>1271</v>
      </c>
    </row>
    <row r="74" spans="1:15" ht="12.75">
      <c r="A74" s="36"/>
      <c r="B74" s="39" t="s">
        <v>13</v>
      </c>
      <c r="C74" s="39" t="s">
        <v>5</v>
      </c>
      <c r="D74" s="39" t="s">
        <v>19</v>
      </c>
      <c r="E74" s="39" t="s">
        <v>2</v>
      </c>
      <c r="F74" s="39" t="s">
        <v>21</v>
      </c>
      <c r="G74" s="39" t="s">
        <v>26</v>
      </c>
      <c r="H74" s="39" t="s">
        <v>28</v>
      </c>
      <c r="I74" s="39" t="s">
        <v>30</v>
      </c>
      <c r="J74" s="39" t="s">
        <v>6</v>
      </c>
      <c r="K74" s="39" t="s">
        <v>35</v>
      </c>
      <c r="L74" s="39" t="s">
        <v>36</v>
      </c>
      <c r="M74" s="39" t="s">
        <v>41</v>
      </c>
      <c r="N74" s="39" t="s">
        <v>45</v>
      </c>
      <c r="O74" s="39" t="s">
        <v>46</v>
      </c>
    </row>
    <row r="75" spans="1:15" ht="13.5" customHeight="1">
      <c r="A75" s="36"/>
      <c r="B75" s="40" t="s">
        <v>97</v>
      </c>
      <c r="C75" s="40" t="s">
        <v>50</v>
      </c>
      <c r="D75" s="41">
        <v>23</v>
      </c>
      <c r="E75" s="41">
        <v>21</v>
      </c>
      <c r="F75" s="41">
        <v>33</v>
      </c>
      <c r="G75" s="41">
        <v>36</v>
      </c>
      <c r="H75" s="41">
        <v>27</v>
      </c>
      <c r="I75" s="41">
        <v>20</v>
      </c>
      <c r="J75" s="41">
        <v>19</v>
      </c>
      <c r="K75" s="41">
        <v>29</v>
      </c>
      <c r="L75" s="41">
        <v>24</v>
      </c>
      <c r="M75" s="41">
        <v>56</v>
      </c>
      <c r="N75" s="41">
        <v>52</v>
      </c>
      <c r="O75" s="41">
        <v>39</v>
      </c>
    </row>
    <row r="76" spans="1:15" ht="12.75" customHeight="1">
      <c r="A76" s="36"/>
      <c r="B76" s="45" t="s">
        <v>17</v>
      </c>
      <c r="C76" s="40" t="s">
        <v>55</v>
      </c>
      <c r="D76" s="41">
        <v>12</v>
      </c>
      <c r="E76" s="41">
        <v>22</v>
      </c>
      <c r="F76" s="41">
        <v>19</v>
      </c>
      <c r="G76" s="41">
        <v>26</v>
      </c>
      <c r="H76" s="41">
        <v>30</v>
      </c>
      <c r="I76" s="41">
        <v>12</v>
      </c>
      <c r="J76" s="41">
        <v>24</v>
      </c>
      <c r="K76" s="41">
        <v>26</v>
      </c>
      <c r="L76" s="41">
        <v>36</v>
      </c>
      <c r="M76" s="41">
        <v>53</v>
      </c>
      <c r="N76" s="41">
        <v>44</v>
      </c>
      <c r="O76" s="41">
        <v>36</v>
      </c>
    </row>
    <row r="77" spans="1:15" ht="24.75" customHeight="1">
      <c r="A77" s="36"/>
      <c r="B77" s="45"/>
      <c r="C77" s="42" t="s">
        <v>0</v>
      </c>
      <c r="D77" s="43">
        <v>35</v>
      </c>
      <c r="E77" s="43">
        <v>43</v>
      </c>
      <c r="F77" s="43">
        <v>52</v>
      </c>
      <c r="G77" s="43">
        <v>62</v>
      </c>
      <c r="H77" s="43">
        <v>57</v>
      </c>
      <c r="I77" s="43">
        <v>32</v>
      </c>
      <c r="J77" s="43">
        <v>43</v>
      </c>
      <c r="K77" s="43">
        <v>55</v>
      </c>
      <c r="L77" s="43">
        <v>60</v>
      </c>
      <c r="M77" s="43">
        <v>109</v>
      </c>
      <c r="N77" s="43">
        <v>96</v>
      </c>
      <c r="O77" s="43">
        <v>75</v>
      </c>
    </row>
    <row r="78" spans="1:15" ht="12.75">
      <c r="A78" s="36"/>
      <c r="B78" s="45"/>
      <c r="C78" s="39" t="s">
        <v>5</v>
      </c>
      <c r="D78" s="39" t="s">
        <v>58</v>
      </c>
      <c r="E78" s="39" t="s">
        <v>59</v>
      </c>
      <c r="F78" s="39" t="s">
        <v>15</v>
      </c>
      <c r="G78" s="39" t="s">
        <v>43</v>
      </c>
      <c r="H78" s="39" t="s">
        <v>64</v>
      </c>
      <c r="I78" s="39" t="s">
        <v>54</v>
      </c>
      <c r="J78" s="39" t="s">
        <v>38</v>
      </c>
      <c r="K78" s="39" t="s">
        <v>57</v>
      </c>
      <c r="L78" s="44" t="s">
        <v>67</v>
      </c>
      <c r="M78" s="44" t="s">
        <v>27</v>
      </c>
      <c r="N78" s="39" t="s">
        <v>68</v>
      </c>
      <c r="O78" s="39" t="s">
        <v>71</v>
      </c>
    </row>
    <row r="79" spans="1:15" ht="12.75">
      <c r="A79" s="36"/>
      <c r="B79" s="45"/>
      <c r="C79" s="40" t="s">
        <v>50</v>
      </c>
      <c r="D79" s="41">
        <v>29</v>
      </c>
      <c r="E79" s="41">
        <v>31</v>
      </c>
      <c r="F79" s="41">
        <v>36</v>
      </c>
      <c r="G79" s="41">
        <v>28</v>
      </c>
      <c r="H79" s="41">
        <v>22</v>
      </c>
      <c r="I79" s="41">
        <v>10</v>
      </c>
      <c r="J79" s="41">
        <v>3</v>
      </c>
      <c r="K79" s="41">
        <v>0</v>
      </c>
      <c r="L79" s="41">
        <v>0</v>
      </c>
      <c r="M79" s="41">
        <v>0</v>
      </c>
      <c r="N79" s="41">
        <v>0</v>
      </c>
      <c r="O79" s="41">
        <v>538</v>
      </c>
    </row>
    <row r="80" spans="1:15" ht="12.75">
      <c r="A80" s="36"/>
      <c r="B80" s="45"/>
      <c r="C80" s="40" t="s">
        <v>55</v>
      </c>
      <c r="D80" s="41">
        <v>32</v>
      </c>
      <c r="E80" s="41">
        <v>42</v>
      </c>
      <c r="F80" s="41">
        <v>48</v>
      </c>
      <c r="G80" s="41">
        <v>27</v>
      </c>
      <c r="H80" s="41">
        <v>23</v>
      </c>
      <c r="I80" s="41">
        <v>18</v>
      </c>
      <c r="J80" s="41">
        <v>7</v>
      </c>
      <c r="K80" s="41">
        <v>2</v>
      </c>
      <c r="L80" s="41">
        <v>0</v>
      </c>
      <c r="M80" s="41">
        <v>0</v>
      </c>
      <c r="N80" s="41">
        <v>0</v>
      </c>
      <c r="O80" s="41">
        <v>539</v>
      </c>
    </row>
    <row r="81" spans="1:15" ht="24.75" customHeight="1">
      <c r="A81" s="36"/>
      <c r="B81" s="46"/>
      <c r="C81" s="42" t="s">
        <v>0</v>
      </c>
      <c r="D81" s="43">
        <v>61</v>
      </c>
      <c r="E81" s="43">
        <v>73</v>
      </c>
      <c r="F81" s="43">
        <v>84</v>
      </c>
      <c r="G81" s="43">
        <v>55</v>
      </c>
      <c r="H81" s="43">
        <v>45</v>
      </c>
      <c r="I81" s="43">
        <v>28</v>
      </c>
      <c r="J81" s="43">
        <v>10</v>
      </c>
      <c r="K81" s="43">
        <v>2</v>
      </c>
      <c r="L81" s="43">
        <v>0</v>
      </c>
      <c r="M81" s="43">
        <v>0</v>
      </c>
      <c r="N81" s="43">
        <v>0</v>
      </c>
      <c r="O81" s="43">
        <v>1077</v>
      </c>
    </row>
    <row r="82" spans="1:15" ht="12.75">
      <c r="A82" s="36"/>
      <c r="B82" s="39" t="s">
        <v>13</v>
      </c>
      <c r="C82" s="39" t="s">
        <v>5</v>
      </c>
      <c r="D82" s="39" t="s">
        <v>19</v>
      </c>
      <c r="E82" s="39" t="s">
        <v>2</v>
      </c>
      <c r="F82" s="39" t="s">
        <v>21</v>
      </c>
      <c r="G82" s="39" t="s">
        <v>26</v>
      </c>
      <c r="H82" s="39" t="s">
        <v>28</v>
      </c>
      <c r="I82" s="39" t="s">
        <v>30</v>
      </c>
      <c r="J82" s="39" t="s">
        <v>6</v>
      </c>
      <c r="K82" s="39" t="s">
        <v>35</v>
      </c>
      <c r="L82" s="39" t="s">
        <v>36</v>
      </c>
      <c r="M82" s="39" t="s">
        <v>41</v>
      </c>
      <c r="N82" s="39" t="s">
        <v>45</v>
      </c>
      <c r="O82" s="39" t="s">
        <v>46</v>
      </c>
    </row>
    <row r="83" spans="1:15" ht="13.5" customHeight="1">
      <c r="A83" s="36"/>
      <c r="B83" s="40" t="s">
        <v>90</v>
      </c>
      <c r="C83" s="40" t="s">
        <v>50</v>
      </c>
      <c r="D83" s="41">
        <v>2</v>
      </c>
      <c r="E83" s="41">
        <v>6</v>
      </c>
      <c r="F83" s="41">
        <v>4</v>
      </c>
      <c r="G83" s="41">
        <v>6</v>
      </c>
      <c r="H83" s="41">
        <v>12</v>
      </c>
      <c r="I83" s="41">
        <v>6</v>
      </c>
      <c r="J83" s="41">
        <v>10</v>
      </c>
      <c r="K83" s="41">
        <v>8</v>
      </c>
      <c r="L83" s="41">
        <v>13</v>
      </c>
      <c r="M83" s="41">
        <v>12</v>
      </c>
      <c r="N83" s="41">
        <v>17</v>
      </c>
      <c r="O83" s="41">
        <v>9</v>
      </c>
    </row>
    <row r="84" spans="1:15" ht="12.75" customHeight="1">
      <c r="A84" s="36"/>
      <c r="B84" s="45" t="s">
        <v>32</v>
      </c>
      <c r="C84" s="40" t="s">
        <v>55</v>
      </c>
      <c r="D84" s="41">
        <v>4</v>
      </c>
      <c r="E84" s="41">
        <v>6</v>
      </c>
      <c r="F84" s="41">
        <v>8</v>
      </c>
      <c r="G84" s="41">
        <v>7</v>
      </c>
      <c r="H84" s="41">
        <v>9</v>
      </c>
      <c r="I84" s="41">
        <v>11</v>
      </c>
      <c r="J84" s="41">
        <v>8</v>
      </c>
      <c r="K84" s="41">
        <v>7</v>
      </c>
      <c r="L84" s="41">
        <v>12</v>
      </c>
      <c r="M84" s="41">
        <v>17</v>
      </c>
      <c r="N84" s="41">
        <v>13</v>
      </c>
      <c r="O84" s="41">
        <v>15</v>
      </c>
    </row>
    <row r="85" spans="1:15" ht="24.75" customHeight="1">
      <c r="A85" s="36"/>
      <c r="B85" s="45"/>
      <c r="C85" s="42" t="s">
        <v>0</v>
      </c>
      <c r="D85" s="43">
        <v>6</v>
      </c>
      <c r="E85" s="43">
        <v>12</v>
      </c>
      <c r="F85" s="43">
        <v>12</v>
      </c>
      <c r="G85" s="43">
        <v>13</v>
      </c>
      <c r="H85" s="43">
        <v>21</v>
      </c>
      <c r="I85" s="43">
        <v>17</v>
      </c>
      <c r="J85" s="43">
        <v>18</v>
      </c>
      <c r="K85" s="43">
        <v>15</v>
      </c>
      <c r="L85" s="43">
        <v>25</v>
      </c>
      <c r="M85" s="43">
        <v>29</v>
      </c>
      <c r="N85" s="43">
        <v>30</v>
      </c>
      <c r="O85" s="43">
        <v>24</v>
      </c>
    </row>
    <row r="86" spans="1:15" ht="12.75">
      <c r="A86" s="36"/>
      <c r="B86" s="45"/>
      <c r="C86" s="39" t="s">
        <v>5</v>
      </c>
      <c r="D86" s="39" t="s">
        <v>58</v>
      </c>
      <c r="E86" s="39" t="s">
        <v>59</v>
      </c>
      <c r="F86" s="39" t="s">
        <v>15</v>
      </c>
      <c r="G86" s="39" t="s">
        <v>43</v>
      </c>
      <c r="H86" s="39" t="s">
        <v>64</v>
      </c>
      <c r="I86" s="39" t="s">
        <v>54</v>
      </c>
      <c r="J86" s="39" t="s">
        <v>38</v>
      </c>
      <c r="K86" s="39" t="s">
        <v>57</v>
      </c>
      <c r="L86" s="44" t="s">
        <v>67</v>
      </c>
      <c r="M86" s="44" t="s">
        <v>27</v>
      </c>
      <c r="N86" s="39" t="s">
        <v>68</v>
      </c>
      <c r="O86" s="39" t="s">
        <v>71</v>
      </c>
    </row>
    <row r="87" spans="1:15" ht="12.75">
      <c r="A87" s="36"/>
      <c r="B87" s="45"/>
      <c r="C87" s="40" t="s">
        <v>50</v>
      </c>
      <c r="D87" s="41">
        <v>8</v>
      </c>
      <c r="E87" s="41">
        <v>8</v>
      </c>
      <c r="F87" s="41">
        <v>8</v>
      </c>
      <c r="G87" s="41">
        <v>11</v>
      </c>
      <c r="H87" s="41">
        <v>7</v>
      </c>
      <c r="I87" s="41">
        <v>6</v>
      </c>
      <c r="J87" s="41">
        <v>2</v>
      </c>
      <c r="K87" s="41">
        <v>0</v>
      </c>
      <c r="L87" s="41">
        <v>0</v>
      </c>
      <c r="M87" s="41">
        <v>0</v>
      </c>
      <c r="N87" s="41">
        <v>0</v>
      </c>
      <c r="O87" s="41">
        <v>155</v>
      </c>
    </row>
    <row r="88" spans="1:15" ht="12.75">
      <c r="A88" s="36"/>
      <c r="B88" s="45"/>
      <c r="C88" s="40" t="s">
        <v>55</v>
      </c>
      <c r="D88" s="41">
        <v>13</v>
      </c>
      <c r="E88" s="41">
        <v>13</v>
      </c>
      <c r="F88" s="41">
        <v>11</v>
      </c>
      <c r="G88" s="41">
        <v>9</v>
      </c>
      <c r="H88" s="41">
        <v>7</v>
      </c>
      <c r="I88" s="41">
        <v>7</v>
      </c>
      <c r="J88" s="41">
        <v>3</v>
      </c>
      <c r="K88" s="41">
        <v>0</v>
      </c>
      <c r="L88" s="41">
        <v>0</v>
      </c>
      <c r="M88" s="41">
        <v>0</v>
      </c>
      <c r="N88" s="41">
        <v>0</v>
      </c>
      <c r="O88" s="41">
        <v>180</v>
      </c>
    </row>
    <row r="89" spans="1:15" ht="24.75" customHeight="1">
      <c r="A89" s="36"/>
      <c r="B89" s="46"/>
      <c r="C89" s="42" t="s">
        <v>0</v>
      </c>
      <c r="D89" s="43">
        <v>21</v>
      </c>
      <c r="E89" s="43">
        <v>21</v>
      </c>
      <c r="F89" s="43">
        <v>19</v>
      </c>
      <c r="G89" s="43">
        <v>20</v>
      </c>
      <c r="H89" s="43">
        <v>14</v>
      </c>
      <c r="I89" s="43">
        <v>13</v>
      </c>
      <c r="J89" s="43">
        <v>5</v>
      </c>
      <c r="K89" s="43">
        <v>0</v>
      </c>
      <c r="L89" s="43">
        <v>0</v>
      </c>
      <c r="M89" s="43">
        <v>0</v>
      </c>
      <c r="N89" s="43">
        <v>0</v>
      </c>
      <c r="O89" s="43">
        <v>335</v>
      </c>
    </row>
    <row r="90" spans="1:15" ht="12.75">
      <c r="A90" s="36"/>
      <c r="B90" s="39" t="s">
        <v>13</v>
      </c>
      <c r="C90" s="39" t="s">
        <v>5</v>
      </c>
      <c r="D90" s="39" t="s">
        <v>19</v>
      </c>
      <c r="E90" s="39" t="s">
        <v>2</v>
      </c>
      <c r="F90" s="39" t="s">
        <v>21</v>
      </c>
      <c r="G90" s="39" t="s">
        <v>26</v>
      </c>
      <c r="H90" s="39" t="s">
        <v>28</v>
      </c>
      <c r="I90" s="39" t="s">
        <v>30</v>
      </c>
      <c r="J90" s="39" t="s">
        <v>6</v>
      </c>
      <c r="K90" s="39" t="s">
        <v>35</v>
      </c>
      <c r="L90" s="39" t="s">
        <v>36</v>
      </c>
      <c r="M90" s="39" t="s">
        <v>41</v>
      </c>
      <c r="N90" s="39" t="s">
        <v>45</v>
      </c>
      <c r="O90" s="39" t="s">
        <v>46</v>
      </c>
    </row>
    <row r="91" spans="1:15" ht="13.5" customHeight="1">
      <c r="A91" s="36"/>
      <c r="B91" s="40" t="s">
        <v>63</v>
      </c>
      <c r="C91" s="40" t="s">
        <v>50</v>
      </c>
      <c r="D91" s="41">
        <v>6</v>
      </c>
      <c r="E91" s="41">
        <v>6</v>
      </c>
      <c r="F91" s="41">
        <v>7</v>
      </c>
      <c r="G91" s="41">
        <v>11</v>
      </c>
      <c r="H91" s="41">
        <v>23</v>
      </c>
      <c r="I91" s="41">
        <v>6</v>
      </c>
      <c r="J91" s="41">
        <v>8</v>
      </c>
      <c r="K91" s="41">
        <v>7</v>
      </c>
      <c r="L91" s="41">
        <v>16</v>
      </c>
      <c r="M91" s="41">
        <v>24</v>
      </c>
      <c r="N91" s="41">
        <v>25</v>
      </c>
      <c r="O91" s="41">
        <v>20</v>
      </c>
    </row>
    <row r="92" spans="1:15" ht="12.75" customHeight="1">
      <c r="A92" s="36"/>
      <c r="B92" s="45" t="s">
        <v>100</v>
      </c>
      <c r="C92" s="40" t="s">
        <v>55</v>
      </c>
      <c r="D92" s="41">
        <v>4</v>
      </c>
      <c r="E92" s="41">
        <v>6</v>
      </c>
      <c r="F92" s="41">
        <v>14</v>
      </c>
      <c r="G92" s="41">
        <v>17</v>
      </c>
      <c r="H92" s="41">
        <v>10</v>
      </c>
      <c r="I92" s="41">
        <v>10</v>
      </c>
      <c r="J92" s="41">
        <v>4</v>
      </c>
      <c r="K92" s="41">
        <v>9</v>
      </c>
      <c r="L92" s="41">
        <v>19</v>
      </c>
      <c r="M92" s="41">
        <v>18</v>
      </c>
      <c r="N92" s="41">
        <v>26</v>
      </c>
      <c r="O92" s="41">
        <v>30</v>
      </c>
    </row>
    <row r="93" spans="1:15" ht="24.75" customHeight="1">
      <c r="A93" s="36"/>
      <c r="B93" s="45"/>
      <c r="C93" s="42" t="s">
        <v>0</v>
      </c>
      <c r="D93" s="43">
        <v>10</v>
      </c>
      <c r="E93" s="43">
        <v>12</v>
      </c>
      <c r="F93" s="43">
        <v>21</v>
      </c>
      <c r="G93" s="43">
        <v>28</v>
      </c>
      <c r="H93" s="43">
        <v>33</v>
      </c>
      <c r="I93" s="43">
        <v>16</v>
      </c>
      <c r="J93" s="43">
        <v>12</v>
      </c>
      <c r="K93" s="43">
        <v>16</v>
      </c>
      <c r="L93" s="43">
        <v>35</v>
      </c>
      <c r="M93" s="43">
        <v>42</v>
      </c>
      <c r="N93" s="43">
        <v>51</v>
      </c>
      <c r="O93" s="43">
        <v>50</v>
      </c>
    </row>
    <row r="94" spans="1:15" ht="12.75">
      <c r="A94" s="36"/>
      <c r="B94" s="45"/>
      <c r="C94" s="39" t="s">
        <v>5</v>
      </c>
      <c r="D94" s="39" t="s">
        <v>58</v>
      </c>
      <c r="E94" s="39" t="s">
        <v>59</v>
      </c>
      <c r="F94" s="39" t="s">
        <v>15</v>
      </c>
      <c r="G94" s="39" t="s">
        <v>43</v>
      </c>
      <c r="H94" s="39" t="s">
        <v>64</v>
      </c>
      <c r="I94" s="39" t="s">
        <v>54</v>
      </c>
      <c r="J94" s="39" t="s">
        <v>38</v>
      </c>
      <c r="K94" s="39" t="s">
        <v>57</v>
      </c>
      <c r="L94" s="44" t="s">
        <v>67</v>
      </c>
      <c r="M94" s="44" t="s">
        <v>27</v>
      </c>
      <c r="N94" s="39" t="s">
        <v>68</v>
      </c>
      <c r="O94" s="39" t="s">
        <v>71</v>
      </c>
    </row>
    <row r="95" spans="1:15" ht="12.75">
      <c r="A95" s="36"/>
      <c r="B95" s="45"/>
      <c r="C95" s="40" t="s">
        <v>50</v>
      </c>
      <c r="D95" s="41">
        <v>16</v>
      </c>
      <c r="E95" s="41">
        <v>5</v>
      </c>
      <c r="F95" s="41">
        <v>12</v>
      </c>
      <c r="G95" s="41">
        <v>12</v>
      </c>
      <c r="H95" s="41">
        <v>8</v>
      </c>
      <c r="I95" s="41">
        <v>3</v>
      </c>
      <c r="J95" s="41">
        <v>1</v>
      </c>
      <c r="K95" s="41">
        <v>0</v>
      </c>
      <c r="L95" s="41">
        <v>0</v>
      </c>
      <c r="M95" s="41">
        <v>0</v>
      </c>
      <c r="N95" s="41">
        <v>0</v>
      </c>
      <c r="O95" s="41">
        <v>216</v>
      </c>
    </row>
    <row r="96" spans="1:15" ht="12.75">
      <c r="A96" s="36"/>
      <c r="B96" s="45"/>
      <c r="C96" s="40" t="s">
        <v>55</v>
      </c>
      <c r="D96" s="41">
        <v>14</v>
      </c>
      <c r="E96" s="41">
        <v>6</v>
      </c>
      <c r="F96" s="41">
        <v>12</v>
      </c>
      <c r="G96" s="41">
        <v>14</v>
      </c>
      <c r="H96" s="41">
        <v>9</v>
      </c>
      <c r="I96" s="41">
        <v>4</v>
      </c>
      <c r="J96" s="41">
        <v>3</v>
      </c>
      <c r="K96" s="41">
        <v>2</v>
      </c>
      <c r="L96" s="41">
        <v>0</v>
      </c>
      <c r="M96" s="41">
        <v>0</v>
      </c>
      <c r="N96" s="41">
        <v>0</v>
      </c>
      <c r="O96" s="41">
        <v>231</v>
      </c>
    </row>
    <row r="97" spans="1:15" ht="24.75" customHeight="1">
      <c r="A97" s="36"/>
      <c r="B97" s="46"/>
      <c r="C97" s="42" t="s">
        <v>0</v>
      </c>
      <c r="D97" s="43">
        <v>30</v>
      </c>
      <c r="E97" s="43">
        <v>11</v>
      </c>
      <c r="F97" s="43">
        <v>24</v>
      </c>
      <c r="G97" s="43">
        <v>26</v>
      </c>
      <c r="H97" s="43">
        <v>17</v>
      </c>
      <c r="I97" s="43">
        <v>7</v>
      </c>
      <c r="J97" s="43">
        <v>4</v>
      </c>
      <c r="K97" s="43">
        <v>2</v>
      </c>
      <c r="L97" s="43">
        <v>0</v>
      </c>
      <c r="M97" s="43">
        <v>0</v>
      </c>
      <c r="N97" s="43">
        <v>0</v>
      </c>
      <c r="O97" s="43">
        <v>447</v>
      </c>
    </row>
    <row r="98" spans="1:15" ht="12.75">
      <c r="A98" s="36"/>
      <c r="B98" s="39" t="s">
        <v>13</v>
      </c>
      <c r="C98" s="39" t="s">
        <v>5</v>
      </c>
      <c r="D98" s="39" t="s">
        <v>19</v>
      </c>
      <c r="E98" s="39" t="s">
        <v>2</v>
      </c>
      <c r="F98" s="39" t="s">
        <v>21</v>
      </c>
      <c r="G98" s="39" t="s">
        <v>26</v>
      </c>
      <c r="H98" s="39" t="s">
        <v>28</v>
      </c>
      <c r="I98" s="39" t="s">
        <v>30</v>
      </c>
      <c r="J98" s="39" t="s">
        <v>6</v>
      </c>
      <c r="K98" s="39" t="s">
        <v>35</v>
      </c>
      <c r="L98" s="39" t="s">
        <v>36</v>
      </c>
      <c r="M98" s="39" t="s">
        <v>41</v>
      </c>
      <c r="N98" s="39" t="s">
        <v>45</v>
      </c>
      <c r="O98" s="39" t="s">
        <v>46</v>
      </c>
    </row>
    <row r="99" spans="1:15" ht="13.5" customHeight="1">
      <c r="A99" s="36"/>
      <c r="B99" s="40" t="s">
        <v>101</v>
      </c>
      <c r="C99" s="40" t="s">
        <v>50</v>
      </c>
      <c r="D99" s="41">
        <v>1</v>
      </c>
      <c r="E99" s="41">
        <v>3</v>
      </c>
      <c r="F99" s="41">
        <v>4</v>
      </c>
      <c r="G99" s="41">
        <v>1</v>
      </c>
      <c r="H99" s="41">
        <v>1</v>
      </c>
      <c r="I99" s="41">
        <v>6</v>
      </c>
      <c r="J99" s="41">
        <v>6</v>
      </c>
      <c r="K99" s="41">
        <v>6</v>
      </c>
      <c r="L99" s="41">
        <v>11</v>
      </c>
      <c r="M99" s="41">
        <v>5</v>
      </c>
      <c r="N99" s="41">
        <v>9</v>
      </c>
      <c r="O99" s="41">
        <v>5</v>
      </c>
    </row>
    <row r="100" spans="1:15" ht="12.75" customHeight="1">
      <c r="A100" s="36"/>
      <c r="B100" s="45" t="s">
        <v>103</v>
      </c>
      <c r="C100" s="40" t="s">
        <v>55</v>
      </c>
      <c r="D100" s="41">
        <v>7</v>
      </c>
      <c r="E100" s="41">
        <v>3</v>
      </c>
      <c r="F100" s="41">
        <v>7</v>
      </c>
      <c r="G100" s="41">
        <v>3</v>
      </c>
      <c r="H100" s="41">
        <v>5</v>
      </c>
      <c r="I100" s="41">
        <v>4</v>
      </c>
      <c r="J100" s="41">
        <v>5</v>
      </c>
      <c r="K100" s="41">
        <v>7</v>
      </c>
      <c r="L100" s="41">
        <v>8</v>
      </c>
      <c r="M100" s="41">
        <v>4</v>
      </c>
      <c r="N100" s="41">
        <v>7</v>
      </c>
      <c r="O100" s="41">
        <v>4</v>
      </c>
    </row>
    <row r="101" spans="1:15" ht="24.75" customHeight="1">
      <c r="A101" s="36"/>
      <c r="B101" s="45"/>
      <c r="C101" s="42" t="s">
        <v>0</v>
      </c>
      <c r="D101" s="43">
        <v>8</v>
      </c>
      <c r="E101" s="43">
        <v>6</v>
      </c>
      <c r="F101" s="43">
        <v>11</v>
      </c>
      <c r="G101" s="43">
        <v>4</v>
      </c>
      <c r="H101" s="43">
        <v>6</v>
      </c>
      <c r="I101" s="43">
        <v>10</v>
      </c>
      <c r="J101" s="43">
        <v>11</v>
      </c>
      <c r="K101" s="43">
        <v>13</v>
      </c>
      <c r="L101" s="43">
        <v>19</v>
      </c>
      <c r="M101" s="43">
        <v>9</v>
      </c>
      <c r="N101" s="43">
        <v>16</v>
      </c>
      <c r="O101" s="43">
        <v>9</v>
      </c>
    </row>
    <row r="102" spans="1:15" ht="12.75">
      <c r="A102" s="36"/>
      <c r="B102" s="45"/>
      <c r="C102" s="39" t="s">
        <v>5</v>
      </c>
      <c r="D102" s="39" t="s">
        <v>58</v>
      </c>
      <c r="E102" s="39" t="s">
        <v>59</v>
      </c>
      <c r="F102" s="39" t="s">
        <v>15</v>
      </c>
      <c r="G102" s="39" t="s">
        <v>43</v>
      </c>
      <c r="H102" s="39" t="s">
        <v>64</v>
      </c>
      <c r="I102" s="39" t="s">
        <v>54</v>
      </c>
      <c r="J102" s="39" t="s">
        <v>38</v>
      </c>
      <c r="K102" s="39" t="s">
        <v>57</v>
      </c>
      <c r="L102" s="44" t="s">
        <v>67</v>
      </c>
      <c r="M102" s="44" t="s">
        <v>27</v>
      </c>
      <c r="N102" s="39" t="s">
        <v>68</v>
      </c>
      <c r="O102" s="39" t="s">
        <v>71</v>
      </c>
    </row>
    <row r="103" spans="1:15" ht="12.75">
      <c r="A103" s="36"/>
      <c r="B103" s="45"/>
      <c r="C103" s="40" t="s">
        <v>50</v>
      </c>
      <c r="D103" s="41">
        <v>7</v>
      </c>
      <c r="E103" s="41">
        <v>2</v>
      </c>
      <c r="F103" s="41">
        <v>3</v>
      </c>
      <c r="G103" s="41">
        <v>2</v>
      </c>
      <c r="H103" s="41">
        <v>2</v>
      </c>
      <c r="I103" s="41">
        <v>3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77</v>
      </c>
    </row>
    <row r="104" spans="1:15" ht="12.75">
      <c r="A104" s="36"/>
      <c r="B104" s="45"/>
      <c r="C104" s="40" t="s">
        <v>55</v>
      </c>
      <c r="D104" s="41">
        <v>5</v>
      </c>
      <c r="E104" s="41">
        <v>4</v>
      </c>
      <c r="F104" s="41">
        <v>3</v>
      </c>
      <c r="G104" s="41">
        <v>5</v>
      </c>
      <c r="H104" s="41">
        <v>1</v>
      </c>
      <c r="I104" s="41">
        <v>7</v>
      </c>
      <c r="J104" s="41">
        <v>2</v>
      </c>
      <c r="K104" s="41">
        <v>0</v>
      </c>
      <c r="L104" s="41">
        <v>0</v>
      </c>
      <c r="M104" s="41">
        <v>0</v>
      </c>
      <c r="N104" s="41">
        <v>0</v>
      </c>
      <c r="O104" s="41">
        <v>91</v>
      </c>
    </row>
    <row r="105" spans="1:15" ht="12.75">
      <c r="A105" s="36"/>
      <c r="B105" s="46"/>
      <c r="C105" s="42" t="s">
        <v>0</v>
      </c>
      <c r="D105" s="43">
        <v>12</v>
      </c>
      <c r="E105" s="43">
        <v>6</v>
      </c>
      <c r="F105" s="43">
        <v>6</v>
      </c>
      <c r="G105" s="43">
        <v>7</v>
      </c>
      <c r="H105" s="43">
        <v>3</v>
      </c>
      <c r="I105" s="43">
        <v>10</v>
      </c>
      <c r="J105" s="43">
        <v>2</v>
      </c>
      <c r="K105" s="43">
        <v>0</v>
      </c>
      <c r="L105" s="43">
        <v>0</v>
      </c>
      <c r="M105" s="43">
        <v>0</v>
      </c>
      <c r="N105" s="43">
        <v>0</v>
      </c>
      <c r="O105" s="43">
        <v>168</v>
      </c>
    </row>
    <row r="106" spans="1:45" ht="18.75">
      <c r="A106" s="36"/>
      <c r="B106" s="37"/>
      <c r="C106" s="37"/>
      <c r="D106" s="37"/>
      <c r="E106" s="47" t="s">
        <v>8</v>
      </c>
      <c r="F106" s="47"/>
      <c r="G106" s="47"/>
      <c r="H106" s="47"/>
      <c r="I106" s="47"/>
      <c r="J106" s="47"/>
      <c r="K106" s="47"/>
      <c r="L106" s="37"/>
      <c r="M106" s="37"/>
      <c r="N106" s="37"/>
      <c r="O106" s="37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:45" ht="18.75">
      <c r="A107" s="36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15" ht="12.75">
      <c r="A108" s="36"/>
      <c r="B108" s="36" t="s">
        <v>549</v>
      </c>
      <c r="C108" s="36"/>
      <c r="D108" s="36"/>
      <c r="E108" s="36"/>
      <c r="F108" s="36"/>
      <c r="G108" s="36"/>
      <c r="H108" s="36"/>
      <c r="I108" s="36"/>
      <c r="J108" s="36"/>
      <c r="K108" s="48" t="s">
        <v>552</v>
      </c>
      <c r="L108" s="48"/>
      <c r="M108" s="48"/>
      <c r="N108" s="48"/>
      <c r="O108" s="48"/>
    </row>
    <row r="109" spans="1:15" ht="24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</row>
    <row r="110" spans="1:15" ht="12.75">
      <c r="A110" s="36"/>
      <c r="B110" s="39" t="s">
        <v>13</v>
      </c>
      <c r="C110" s="39" t="s">
        <v>5</v>
      </c>
      <c r="D110" s="39" t="s">
        <v>19</v>
      </c>
      <c r="E110" s="39" t="s">
        <v>2</v>
      </c>
      <c r="F110" s="39" t="s">
        <v>21</v>
      </c>
      <c r="G110" s="39" t="s">
        <v>26</v>
      </c>
      <c r="H110" s="39" t="s">
        <v>28</v>
      </c>
      <c r="I110" s="39" t="s">
        <v>30</v>
      </c>
      <c r="J110" s="39" t="s">
        <v>6</v>
      </c>
      <c r="K110" s="39" t="s">
        <v>35</v>
      </c>
      <c r="L110" s="39" t="s">
        <v>36</v>
      </c>
      <c r="M110" s="39" t="s">
        <v>41</v>
      </c>
      <c r="N110" s="39" t="s">
        <v>45</v>
      </c>
      <c r="O110" s="39" t="s">
        <v>46</v>
      </c>
    </row>
    <row r="111" spans="1:15" ht="13.5" customHeight="1">
      <c r="A111" s="36"/>
      <c r="B111" s="40" t="s">
        <v>79</v>
      </c>
      <c r="C111" s="40" t="s">
        <v>50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</row>
    <row r="112" spans="1:15" ht="12.75" customHeight="1">
      <c r="A112" s="36"/>
      <c r="B112" s="45" t="s">
        <v>106</v>
      </c>
      <c r="C112" s="40" t="s">
        <v>55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</row>
    <row r="113" spans="1:15" ht="24.75" customHeight="1">
      <c r="A113" s="36"/>
      <c r="B113" s="45"/>
      <c r="C113" s="42" t="s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</row>
    <row r="114" spans="1:15" ht="12.75">
      <c r="A114" s="36"/>
      <c r="B114" s="45"/>
      <c r="C114" s="39" t="s">
        <v>5</v>
      </c>
      <c r="D114" s="39" t="s">
        <v>58</v>
      </c>
      <c r="E114" s="39" t="s">
        <v>59</v>
      </c>
      <c r="F114" s="39" t="s">
        <v>15</v>
      </c>
      <c r="G114" s="39" t="s">
        <v>43</v>
      </c>
      <c r="H114" s="39" t="s">
        <v>64</v>
      </c>
      <c r="I114" s="39" t="s">
        <v>54</v>
      </c>
      <c r="J114" s="39" t="s">
        <v>38</v>
      </c>
      <c r="K114" s="39" t="s">
        <v>57</v>
      </c>
      <c r="L114" s="44" t="s">
        <v>67</v>
      </c>
      <c r="M114" s="44" t="s">
        <v>27</v>
      </c>
      <c r="N114" s="39" t="s">
        <v>68</v>
      </c>
      <c r="O114" s="39" t="s">
        <v>71</v>
      </c>
    </row>
    <row r="115" spans="1:15" ht="12.75">
      <c r="A115" s="36"/>
      <c r="B115" s="45"/>
      <c r="C115" s="40" t="s">
        <v>50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</row>
    <row r="116" spans="1:15" ht="12.75">
      <c r="A116" s="36"/>
      <c r="B116" s="45"/>
      <c r="C116" s="40" t="s">
        <v>55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</row>
    <row r="117" spans="1:15" ht="24.75" customHeight="1">
      <c r="A117" s="36"/>
      <c r="B117" s="46"/>
      <c r="C117" s="42" t="s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</row>
    <row r="118" spans="1:15" ht="12.75">
      <c r="A118" s="36"/>
      <c r="B118" s="39" t="s">
        <v>13</v>
      </c>
      <c r="C118" s="39" t="s">
        <v>5</v>
      </c>
      <c r="D118" s="39" t="s">
        <v>19</v>
      </c>
      <c r="E118" s="39" t="s">
        <v>2</v>
      </c>
      <c r="F118" s="39" t="s">
        <v>21</v>
      </c>
      <c r="G118" s="39" t="s">
        <v>26</v>
      </c>
      <c r="H118" s="39" t="s">
        <v>28</v>
      </c>
      <c r="I118" s="39" t="s">
        <v>30</v>
      </c>
      <c r="J118" s="39" t="s">
        <v>6</v>
      </c>
      <c r="K118" s="39" t="s">
        <v>35</v>
      </c>
      <c r="L118" s="39" t="s">
        <v>36</v>
      </c>
      <c r="M118" s="39" t="s">
        <v>41</v>
      </c>
      <c r="N118" s="39" t="s">
        <v>45</v>
      </c>
      <c r="O118" s="39" t="s">
        <v>46</v>
      </c>
    </row>
    <row r="119" spans="1:15" ht="13.5" customHeight="1">
      <c r="A119" s="36"/>
      <c r="B119" s="40" t="s">
        <v>108</v>
      </c>
      <c r="C119" s="40" t="s">
        <v>50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</row>
    <row r="120" spans="1:15" ht="12.75" customHeight="1">
      <c r="A120" s="36"/>
      <c r="B120" s="45" t="s">
        <v>109</v>
      </c>
      <c r="C120" s="40" t="s">
        <v>55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</row>
    <row r="121" spans="1:15" ht="24.75" customHeight="1">
      <c r="A121" s="36"/>
      <c r="B121" s="45"/>
      <c r="C121" s="42" t="s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</row>
    <row r="122" spans="1:15" ht="12.75">
      <c r="A122" s="36"/>
      <c r="B122" s="45"/>
      <c r="C122" s="39" t="s">
        <v>5</v>
      </c>
      <c r="D122" s="39" t="s">
        <v>58</v>
      </c>
      <c r="E122" s="39" t="s">
        <v>59</v>
      </c>
      <c r="F122" s="39" t="s">
        <v>15</v>
      </c>
      <c r="G122" s="39" t="s">
        <v>43</v>
      </c>
      <c r="H122" s="39" t="s">
        <v>64</v>
      </c>
      <c r="I122" s="39" t="s">
        <v>54</v>
      </c>
      <c r="J122" s="39" t="s">
        <v>38</v>
      </c>
      <c r="K122" s="39" t="s">
        <v>57</v>
      </c>
      <c r="L122" s="44" t="s">
        <v>67</v>
      </c>
      <c r="M122" s="44" t="s">
        <v>27</v>
      </c>
      <c r="N122" s="39" t="s">
        <v>68</v>
      </c>
      <c r="O122" s="39" t="s">
        <v>71</v>
      </c>
    </row>
    <row r="123" spans="1:15" ht="12.75">
      <c r="A123" s="36"/>
      <c r="B123" s="45"/>
      <c r="C123" s="40" t="s">
        <v>50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</row>
    <row r="124" spans="1:15" ht="12.75">
      <c r="A124" s="36"/>
      <c r="B124" s="45"/>
      <c r="C124" s="40" t="s">
        <v>55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</row>
    <row r="125" spans="1:15" ht="24.75" customHeight="1">
      <c r="A125" s="36"/>
      <c r="B125" s="46"/>
      <c r="C125" s="42" t="s">
        <v>0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</row>
    <row r="126" spans="1:15" ht="12.75">
      <c r="A126" s="36"/>
      <c r="B126" s="39" t="s">
        <v>13</v>
      </c>
      <c r="C126" s="39" t="s">
        <v>5</v>
      </c>
      <c r="D126" s="39" t="s">
        <v>19</v>
      </c>
      <c r="E126" s="39" t="s">
        <v>2</v>
      </c>
      <c r="F126" s="39" t="s">
        <v>21</v>
      </c>
      <c r="G126" s="39" t="s">
        <v>26</v>
      </c>
      <c r="H126" s="39" t="s">
        <v>28</v>
      </c>
      <c r="I126" s="39" t="s">
        <v>30</v>
      </c>
      <c r="J126" s="39" t="s">
        <v>6</v>
      </c>
      <c r="K126" s="39" t="s">
        <v>35</v>
      </c>
      <c r="L126" s="39" t="s">
        <v>36</v>
      </c>
      <c r="M126" s="39" t="s">
        <v>41</v>
      </c>
      <c r="N126" s="39" t="s">
        <v>45</v>
      </c>
      <c r="O126" s="39" t="s">
        <v>46</v>
      </c>
    </row>
    <row r="127" spans="1:15" ht="13.5" customHeight="1">
      <c r="A127" s="36"/>
      <c r="B127" s="40" t="s">
        <v>81</v>
      </c>
      <c r="C127" s="40" t="s">
        <v>50</v>
      </c>
      <c r="D127" s="41">
        <v>20</v>
      </c>
      <c r="E127" s="41">
        <v>23</v>
      </c>
      <c r="F127" s="41">
        <v>21</v>
      </c>
      <c r="G127" s="41">
        <v>20</v>
      </c>
      <c r="H127" s="41">
        <v>16</v>
      </c>
      <c r="I127" s="41">
        <v>10</v>
      </c>
      <c r="J127" s="41">
        <v>17</v>
      </c>
      <c r="K127" s="41">
        <v>34</v>
      </c>
      <c r="L127" s="41">
        <v>27</v>
      </c>
      <c r="M127" s="41">
        <v>30</v>
      </c>
      <c r="N127" s="41">
        <v>23</v>
      </c>
      <c r="O127" s="41">
        <v>20</v>
      </c>
    </row>
    <row r="128" spans="1:15" ht="12.75" customHeight="1">
      <c r="A128" s="36"/>
      <c r="B128" s="45" t="s">
        <v>11</v>
      </c>
      <c r="C128" s="40" t="s">
        <v>55</v>
      </c>
      <c r="D128" s="41">
        <v>20</v>
      </c>
      <c r="E128" s="41">
        <v>37</v>
      </c>
      <c r="F128" s="41">
        <v>18</v>
      </c>
      <c r="G128" s="41">
        <v>18</v>
      </c>
      <c r="H128" s="41">
        <v>13</v>
      </c>
      <c r="I128" s="41">
        <v>11</v>
      </c>
      <c r="J128" s="41">
        <v>23</v>
      </c>
      <c r="K128" s="41">
        <v>39</v>
      </c>
      <c r="L128" s="41">
        <v>22</v>
      </c>
      <c r="M128" s="41">
        <v>27</v>
      </c>
      <c r="N128" s="41">
        <v>27</v>
      </c>
      <c r="O128" s="41">
        <v>24</v>
      </c>
    </row>
    <row r="129" spans="1:15" ht="24.75" customHeight="1">
      <c r="A129" s="36"/>
      <c r="B129" s="45"/>
      <c r="C129" s="42" t="s">
        <v>0</v>
      </c>
      <c r="D129" s="43">
        <v>40</v>
      </c>
      <c r="E129" s="43">
        <v>60</v>
      </c>
      <c r="F129" s="43">
        <v>39</v>
      </c>
      <c r="G129" s="43">
        <v>38</v>
      </c>
      <c r="H129" s="43">
        <v>29</v>
      </c>
      <c r="I129" s="43">
        <v>21</v>
      </c>
      <c r="J129" s="43">
        <v>40</v>
      </c>
      <c r="K129" s="43">
        <v>73</v>
      </c>
      <c r="L129" s="43">
        <v>49</v>
      </c>
      <c r="M129" s="43">
        <v>57</v>
      </c>
      <c r="N129" s="43">
        <v>50</v>
      </c>
      <c r="O129" s="43">
        <v>44</v>
      </c>
    </row>
    <row r="130" spans="1:15" ht="12.75">
      <c r="A130" s="36"/>
      <c r="B130" s="45"/>
      <c r="C130" s="39" t="s">
        <v>5</v>
      </c>
      <c r="D130" s="39" t="s">
        <v>58</v>
      </c>
      <c r="E130" s="39" t="s">
        <v>59</v>
      </c>
      <c r="F130" s="39" t="s">
        <v>15</v>
      </c>
      <c r="G130" s="39" t="s">
        <v>43</v>
      </c>
      <c r="H130" s="39" t="s">
        <v>64</v>
      </c>
      <c r="I130" s="39" t="s">
        <v>54</v>
      </c>
      <c r="J130" s="39" t="s">
        <v>38</v>
      </c>
      <c r="K130" s="39" t="s">
        <v>57</v>
      </c>
      <c r="L130" s="44" t="s">
        <v>67</v>
      </c>
      <c r="M130" s="44" t="s">
        <v>27</v>
      </c>
      <c r="N130" s="39" t="s">
        <v>68</v>
      </c>
      <c r="O130" s="39" t="s">
        <v>71</v>
      </c>
    </row>
    <row r="131" spans="1:15" ht="12.75">
      <c r="A131" s="36"/>
      <c r="B131" s="45"/>
      <c r="C131" s="40" t="s">
        <v>50</v>
      </c>
      <c r="D131" s="41">
        <v>18</v>
      </c>
      <c r="E131" s="41">
        <v>8</v>
      </c>
      <c r="F131" s="41">
        <v>10</v>
      </c>
      <c r="G131" s="41">
        <v>7</v>
      </c>
      <c r="H131" s="41">
        <v>13</v>
      </c>
      <c r="I131" s="41">
        <v>2</v>
      </c>
      <c r="J131" s="41">
        <v>1</v>
      </c>
      <c r="K131" s="41">
        <v>0</v>
      </c>
      <c r="L131" s="41">
        <v>0</v>
      </c>
      <c r="M131" s="41">
        <v>0</v>
      </c>
      <c r="N131" s="41">
        <v>0</v>
      </c>
      <c r="O131" s="41">
        <v>320</v>
      </c>
    </row>
    <row r="132" spans="1:15" ht="12.75">
      <c r="A132" s="36"/>
      <c r="B132" s="45"/>
      <c r="C132" s="40" t="s">
        <v>55</v>
      </c>
      <c r="D132" s="41">
        <v>13</v>
      </c>
      <c r="E132" s="41">
        <v>11</v>
      </c>
      <c r="F132" s="41">
        <v>12</v>
      </c>
      <c r="G132" s="41">
        <v>10</v>
      </c>
      <c r="H132" s="41">
        <v>18</v>
      </c>
      <c r="I132" s="41">
        <v>3</v>
      </c>
      <c r="J132" s="41">
        <v>2</v>
      </c>
      <c r="K132" s="41">
        <v>0</v>
      </c>
      <c r="L132" s="41">
        <v>0</v>
      </c>
      <c r="M132" s="41">
        <v>0</v>
      </c>
      <c r="N132" s="41">
        <v>0</v>
      </c>
      <c r="O132" s="41">
        <v>348</v>
      </c>
    </row>
    <row r="133" spans="1:15" ht="24.75" customHeight="1">
      <c r="A133" s="36"/>
      <c r="B133" s="46"/>
      <c r="C133" s="42" t="s">
        <v>0</v>
      </c>
      <c r="D133" s="43">
        <v>31</v>
      </c>
      <c r="E133" s="43">
        <v>19</v>
      </c>
      <c r="F133" s="43">
        <v>22</v>
      </c>
      <c r="G133" s="43">
        <v>17</v>
      </c>
      <c r="H133" s="43">
        <v>31</v>
      </c>
      <c r="I133" s="43">
        <v>5</v>
      </c>
      <c r="J133" s="43">
        <v>3</v>
      </c>
      <c r="K133" s="43">
        <v>0</v>
      </c>
      <c r="L133" s="43">
        <v>0</v>
      </c>
      <c r="M133" s="43">
        <v>0</v>
      </c>
      <c r="N133" s="43">
        <v>0</v>
      </c>
      <c r="O133" s="43">
        <v>668</v>
      </c>
    </row>
    <row r="134" spans="1:15" ht="12.75">
      <c r="A134" s="36"/>
      <c r="B134" s="39" t="s">
        <v>13</v>
      </c>
      <c r="C134" s="39" t="s">
        <v>5</v>
      </c>
      <c r="D134" s="39" t="s">
        <v>19</v>
      </c>
      <c r="E134" s="39" t="s">
        <v>2</v>
      </c>
      <c r="F134" s="39" t="s">
        <v>21</v>
      </c>
      <c r="G134" s="39" t="s">
        <v>26</v>
      </c>
      <c r="H134" s="39" t="s">
        <v>28</v>
      </c>
      <c r="I134" s="39" t="s">
        <v>30</v>
      </c>
      <c r="J134" s="39" t="s">
        <v>6</v>
      </c>
      <c r="K134" s="39" t="s">
        <v>35</v>
      </c>
      <c r="L134" s="39" t="s">
        <v>36</v>
      </c>
      <c r="M134" s="39" t="s">
        <v>41</v>
      </c>
      <c r="N134" s="39" t="s">
        <v>45</v>
      </c>
      <c r="O134" s="39" t="s">
        <v>46</v>
      </c>
    </row>
    <row r="135" spans="1:15" ht="13.5" customHeight="1">
      <c r="A135" s="36"/>
      <c r="B135" s="40" t="s">
        <v>112</v>
      </c>
      <c r="C135" s="40" t="s">
        <v>50</v>
      </c>
      <c r="D135" s="41">
        <v>1</v>
      </c>
      <c r="E135" s="41">
        <v>2</v>
      </c>
      <c r="F135" s="41">
        <v>8</v>
      </c>
      <c r="G135" s="41">
        <v>7</v>
      </c>
      <c r="H135" s="41">
        <v>7</v>
      </c>
      <c r="I135" s="41">
        <v>11</v>
      </c>
      <c r="J135" s="41">
        <v>9</v>
      </c>
      <c r="K135" s="41">
        <v>9</v>
      </c>
      <c r="L135" s="41">
        <v>8</v>
      </c>
      <c r="M135" s="41">
        <v>9</v>
      </c>
      <c r="N135" s="41">
        <v>11</v>
      </c>
      <c r="O135" s="41">
        <v>16</v>
      </c>
    </row>
    <row r="136" spans="1:15" ht="12.75" customHeight="1">
      <c r="A136" s="36"/>
      <c r="B136" s="45" t="s">
        <v>113</v>
      </c>
      <c r="C136" s="40" t="s">
        <v>55</v>
      </c>
      <c r="D136" s="41">
        <v>2</v>
      </c>
      <c r="E136" s="41">
        <v>1</v>
      </c>
      <c r="F136" s="41">
        <v>4</v>
      </c>
      <c r="G136" s="41">
        <v>12</v>
      </c>
      <c r="H136" s="41">
        <v>13</v>
      </c>
      <c r="I136" s="41">
        <v>6</v>
      </c>
      <c r="J136" s="41">
        <v>7</v>
      </c>
      <c r="K136" s="41">
        <v>2</v>
      </c>
      <c r="L136" s="41">
        <v>7</v>
      </c>
      <c r="M136" s="41">
        <v>9</v>
      </c>
      <c r="N136" s="41">
        <v>16</v>
      </c>
      <c r="O136" s="41">
        <v>14</v>
      </c>
    </row>
    <row r="137" spans="1:15" ht="24.75" customHeight="1">
      <c r="A137" s="36"/>
      <c r="B137" s="45"/>
      <c r="C137" s="42" t="s">
        <v>0</v>
      </c>
      <c r="D137" s="43">
        <v>3</v>
      </c>
      <c r="E137" s="43">
        <v>3</v>
      </c>
      <c r="F137" s="43">
        <v>12</v>
      </c>
      <c r="G137" s="43">
        <v>19</v>
      </c>
      <c r="H137" s="43">
        <v>20</v>
      </c>
      <c r="I137" s="43">
        <v>17</v>
      </c>
      <c r="J137" s="43">
        <v>16</v>
      </c>
      <c r="K137" s="43">
        <v>11</v>
      </c>
      <c r="L137" s="43">
        <v>15</v>
      </c>
      <c r="M137" s="43">
        <v>18</v>
      </c>
      <c r="N137" s="43">
        <v>27</v>
      </c>
      <c r="O137" s="43">
        <v>30</v>
      </c>
    </row>
    <row r="138" spans="1:15" ht="12.75">
      <c r="A138" s="36"/>
      <c r="B138" s="45"/>
      <c r="C138" s="39" t="s">
        <v>5</v>
      </c>
      <c r="D138" s="39" t="s">
        <v>58</v>
      </c>
      <c r="E138" s="39" t="s">
        <v>59</v>
      </c>
      <c r="F138" s="39" t="s">
        <v>15</v>
      </c>
      <c r="G138" s="39" t="s">
        <v>43</v>
      </c>
      <c r="H138" s="39" t="s">
        <v>64</v>
      </c>
      <c r="I138" s="39" t="s">
        <v>54</v>
      </c>
      <c r="J138" s="39" t="s">
        <v>38</v>
      </c>
      <c r="K138" s="39" t="s">
        <v>57</v>
      </c>
      <c r="L138" s="44" t="s">
        <v>67</v>
      </c>
      <c r="M138" s="44" t="s">
        <v>27</v>
      </c>
      <c r="N138" s="39" t="s">
        <v>68</v>
      </c>
      <c r="O138" s="39" t="s">
        <v>71</v>
      </c>
    </row>
    <row r="139" spans="1:15" ht="12.75">
      <c r="A139" s="36"/>
      <c r="B139" s="45"/>
      <c r="C139" s="40" t="s">
        <v>50</v>
      </c>
      <c r="D139" s="41">
        <v>9</v>
      </c>
      <c r="E139" s="41">
        <v>8</v>
      </c>
      <c r="F139" s="41">
        <v>6</v>
      </c>
      <c r="G139" s="41">
        <v>4</v>
      </c>
      <c r="H139" s="41">
        <v>5</v>
      </c>
      <c r="I139" s="41">
        <v>4</v>
      </c>
      <c r="J139" s="41">
        <v>1</v>
      </c>
      <c r="K139" s="41">
        <v>0</v>
      </c>
      <c r="L139" s="41">
        <v>0</v>
      </c>
      <c r="M139" s="41">
        <v>0</v>
      </c>
      <c r="N139" s="41">
        <v>0</v>
      </c>
      <c r="O139" s="41">
        <v>135</v>
      </c>
    </row>
    <row r="140" spans="1:15" ht="12.75">
      <c r="A140" s="36"/>
      <c r="B140" s="45"/>
      <c r="C140" s="40" t="s">
        <v>55</v>
      </c>
      <c r="D140" s="41">
        <v>10</v>
      </c>
      <c r="E140" s="41">
        <v>2</v>
      </c>
      <c r="F140" s="41">
        <v>6</v>
      </c>
      <c r="G140" s="41">
        <v>11</v>
      </c>
      <c r="H140" s="41">
        <v>10</v>
      </c>
      <c r="I140" s="41">
        <v>4</v>
      </c>
      <c r="J140" s="41">
        <v>1</v>
      </c>
      <c r="K140" s="41">
        <v>0</v>
      </c>
      <c r="L140" s="41">
        <v>0</v>
      </c>
      <c r="M140" s="41">
        <v>1</v>
      </c>
      <c r="N140" s="41">
        <v>0</v>
      </c>
      <c r="O140" s="41">
        <v>138</v>
      </c>
    </row>
    <row r="141" spans="1:15" ht="24.75" customHeight="1">
      <c r="A141" s="36"/>
      <c r="B141" s="46"/>
      <c r="C141" s="42" t="s">
        <v>0</v>
      </c>
      <c r="D141" s="43">
        <v>19</v>
      </c>
      <c r="E141" s="43">
        <v>10</v>
      </c>
      <c r="F141" s="43">
        <v>12</v>
      </c>
      <c r="G141" s="43">
        <v>15</v>
      </c>
      <c r="H141" s="43">
        <v>15</v>
      </c>
      <c r="I141" s="43">
        <v>8</v>
      </c>
      <c r="J141" s="43">
        <v>2</v>
      </c>
      <c r="K141" s="43">
        <v>0</v>
      </c>
      <c r="L141" s="43">
        <v>0</v>
      </c>
      <c r="M141" s="43">
        <v>1</v>
      </c>
      <c r="N141" s="43">
        <v>0</v>
      </c>
      <c r="O141" s="43">
        <v>273</v>
      </c>
    </row>
    <row r="142" spans="1:15" ht="12.75">
      <c r="A142" s="36"/>
      <c r="B142" s="39" t="s">
        <v>13</v>
      </c>
      <c r="C142" s="39" t="s">
        <v>5</v>
      </c>
      <c r="D142" s="39" t="s">
        <v>19</v>
      </c>
      <c r="E142" s="39" t="s">
        <v>2</v>
      </c>
      <c r="F142" s="39" t="s">
        <v>21</v>
      </c>
      <c r="G142" s="39" t="s">
        <v>26</v>
      </c>
      <c r="H142" s="39" t="s">
        <v>28</v>
      </c>
      <c r="I142" s="39" t="s">
        <v>30</v>
      </c>
      <c r="J142" s="39" t="s">
        <v>6</v>
      </c>
      <c r="K142" s="39" t="s">
        <v>35</v>
      </c>
      <c r="L142" s="39" t="s">
        <v>36</v>
      </c>
      <c r="M142" s="39" t="s">
        <v>41</v>
      </c>
      <c r="N142" s="39" t="s">
        <v>45</v>
      </c>
      <c r="O142" s="39" t="s">
        <v>46</v>
      </c>
    </row>
    <row r="143" spans="1:15" ht="13.5" customHeight="1">
      <c r="A143" s="36"/>
      <c r="B143" s="40" t="s">
        <v>117</v>
      </c>
      <c r="C143" s="40" t="s">
        <v>50</v>
      </c>
      <c r="D143" s="41">
        <v>5</v>
      </c>
      <c r="E143" s="41">
        <v>7</v>
      </c>
      <c r="F143" s="41">
        <v>15</v>
      </c>
      <c r="G143" s="41">
        <v>13</v>
      </c>
      <c r="H143" s="41">
        <v>6</v>
      </c>
      <c r="I143" s="41">
        <v>6</v>
      </c>
      <c r="J143" s="41">
        <v>7</v>
      </c>
      <c r="K143" s="41">
        <v>7</v>
      </c>
      <c r="L143" s="41">
        <v>18</v>
      </c>
      <c r="M143" s="41">
        <v>15</v>
      </c>
      <c r="N143" s="41">
        <v>20</v>
      </c>
      <c r="O143" s="41">
        <v>7</v>
      </c>
    </row>
    <row r="144" spans="1:15" ht="12.75" customHeight="1">
      <c r="A144" s="36"/>
      <c r="B144" s="45" t="s">
        <v>119</v>
      </c>
      <c r="C144" s="40" t="s">
        <v>55</v>
      </c>
      <c r="D144" s="41">
        <v>3</v>
      </c>
      <c r="E144" s="41">
        <v>13</v>
      </c>
      <c r="F144" s="41">
        <v>7</v>
      </c>
      <c r="G144" s="41">
        <v>9</v>
      </c>
      <c r="H144" s="41">
        <v>6</v>
      </c>
      <c r="I144" s="41">
        <v>6</v>
      </c>
      <c r="J144" s="41">
        <v>8</v>
      </c>
      <c r="K144" s="41">
        <v>11</v>
      </c>
      <c r="L144" s="41">
        <v>14</v>
      </c>
      <c r="M144" s="41">
        <v>13</v>
      </c>
      <c r="N144" s="41">
        <v>20</v>
      </c>
      <c r="O144" s="41">
        <v>7</v>
      </c>
    </row>
    <row r="145" spans="1:15" ht="24.75" customHeight="1">
      <c r="A145" s="36"/>
      <c r="B145" s="45"/>
      <c r="C145" s="42" t="s">
        <v>0</v>
      </c>
      <c r="D145" s="43">
        <v>8</v>
      </c>
      <c r="E145" s="43">
        <v>20</v>
      </c>
      <c r="F145" s="43">
        <v>22</v>
      </c>
      <c r="G145" s="43">
        <v>22</v>
      </c>
      <c r="H145" s="43">
        <v>12</v>
      </c>
      <c r="I145" s="43">
        <v>12</v>
      </c>
      <c r="J145" s="43">
        <v>15</v>
      </c>
      <c r="K145" s="43">
        <v>18</v>
      </c>
      <c r="L145" s="43">
        <v>32</v>
      </c>
      <c r="M145" s="43">
        <v>28</v>
      </c>
      <c r="N145" s="43">
        <v>40</v>
      </c>
      <c r="O145" s="43">
        <v>14</v>
      </c>
    </row>
    <row r="146" spans="1:15" ht="12.75">
      <c r="A146" s="36"/>
      <c r="B146" s="45"/>
      <c r="C146" s="39" t="s">
        <v>5</v>
      </c>
      <c r="D146" s="39" t="s">
        <v>58</v>
      </c>
      <c r="E146" s="39" t="s">
        <v>59</v>
      </c>
      <c r="F146" s="39" t="s">
        <v>15</v>
      </c>
      <c r="G146" s="39" t="s">
        <v>43</v>
      </c>
      <c r="H146" s="39" t="s">
        <v>64</v>
      </c>
      <c r="I146" s="39" t="s">
        <v>54</v>
      </c>
      <c r="J146" s="39" t="s">
        <v>38</v>
      </c>
      <c r="K146" s="39" t="s">
        <v>57</v>
      </c>
      <c r="L146" s="44" t="s">
        <v>67</v>
      </c>
      <c r="M146" s="44" t="s">
        <v>27</v>
      </c>
      <c r="N146" s="39" t="s">
        <v>68</v>
      </c>
      <c r="O146" s="39" t="s">
        <v>71</v>
      </c>
    </row>
    <row r="147" spans="1:15" ht="12.75">
      <c r="A147" s="36"/>
      <c r="B147" s="45"/>
      <c r="C147" s="40" t="s">
        <v>50</v>
      </c>
      <c r="D147" s="41">
        <v>8</v>
      </c>
      <c r="E147" s="41">
        <v>7</v>
      </c>
      <c r="F147" s="41">
        <v>12</v>
      </c>
      <c r="G147" s="41">
        <v>5</v>
      </c>
      <c r="H147" s="41">
        <v>11</v>
      </c>
      <c r="I147" s="41">
        <v>5</v>
      </c>
      <c r="J147" s="41">
        <v>1</v>
      </c>
      <c r="K147" s="41">
        <v>0</v>
      </c>
      <c r="L147" s="41">
        <v>0</v>
      </c>
      <c r="M147" s="41">
        <v>0</v>
      </c>
      <c r="N147" s="41">
        <v>0</v>
      </c>
      <c r="O147" s="41">
        <v>175</v>
      </c>
    </row>
    <row r="148" spans="1:15" ht="12.75">
      <c r="A148" s="36"/>
      <c r="B148" s="45"/>
      <c r="C148" s="40" t="s">
        <v>55</v>
      </c>
      <c r="D148" s="41">
        <v>7</v>
      </c>
      <c r="E148" s="41">
        <v>11</v>
      </c>
      <c r="F148" s="41">
        <v>8</v>
      </c>
      <c r="G148" s="41">
        <v>12</v>
      </c>
      <c r="H148" s="41">
        <v>8</v>
      </c>
      <c r="I148" s="41">
        <v>8</v>
      </c>
      <c r="J148" s="41">
        <v>1</v>
      </c>
      <c r="K148" s="41">
        <v>0</v>
      </c>
      <c r="L148" s="41">
        <v>0</v>
      </c>
      <c r="M148" s="41">
        <v>0</v>
      </c>
      <c r="N148" s="41">
        <v>0</v>
      </c>
      <c r="O148" s="41">
        <v>172</v>
      </c>
    </row>
    <row r="149" spans="1:15" ht="24.75" customHeight="1">
      <c r="A149" s="36"/>
      <c r="B149" s="46"/>
      <c r="C149" s="42" t="s">
        <v>0</v>
      </c>
      <c r="D149" s="43">
        <v>15</v>
      </c>
      <c r="E149" s="43">
        <v>18</v>
      </c>
      <c r="F149" s="43">
        <v>20</v>
      </c>
      <c r="G149" s="43">
        <v>17</v>
      </c>
      <c r="H149" s="43">
        <v>19</v>
      </c>
      <c r="I149" s="43">
        <v>13</v>
      </c>
      <c r="J149" s="43">
        <v>2</v>
      </c>
      <c r="K149" s="43">
        <v>0</v>
      </c>
      <c r="L149" s="43">
        <v>0</v>
      </c>
      <c r="M149" s="43">
        <v>0</v>
      </c>
      <c r="N149" s="43">
        <v>0</v>
      </c>
      <c r="O149" s="43">
        <v>347</v>
      </c>
    </row>
    <row r="150" spans="1:15" ht="12.75">
      <c r="A150" s="36"/>
      <c r="B150" s="39" t="s">
        <v>13</v>
      </c>
      <c r="C150" s="39" t="s">
        <v>5</v>
      </c>
      <c r="D150" s="39" t="s">
        <v>19</v>
      </c>
      <c r="E150" s="39" t="s">
        <v>2</v>
      </c>
      <c r="F150" s="39" t="s">
        <v>21</v>
      </c>
      <c r="G150" s="39" t="s">
        <v>26</v>
      </c>
      <c r="H150" s="39" t="s">
        <v>28</v>
      </c>
      <c r="I150" s="39" t="s">
        <v>30</v>
      </c>
      <c r="J150" s="39" t="s">
        <v>6</v>
      </c>
      <c r="K150" s="39" t="s">
        <v>35</v>
      </c>
      <c r="L150" s="39" t="s">
        <v>36</v>
      </c>
      <c r="M150" s="39" t="s">
        <v>41</v>
      </c>
      <c r="N150" s="39" t="s">
        <v>45</v>
      </c>
      <c r="O150" s="39" t="s">
        <v>46</v>
      </c>
    </row>
    <row r="151" spans="1:15" ht="13.5" customHeight="1">
      <c r="A151" s="36"/>
      <c r="B151" s="40" t="s">
        <v>121</v>
      </c>
      <c r="C151" s="40" t="s">
        <v>50</v>
      </c>
      <c r="D151" s="41">
        <v>10</v>
      </c>
      <c r="E151" s="41">
        <v>6</v>
      </c>
      <c r="F151" s="41">
        <v>7</v>
      </c>
      <c r="G151" s="41">
        <v>4</v>
      </c>
      <c r="H151" s="41">
        <v>17</v>
      </c>
      <c r="I151" s="41">
        <v>21</v>
      </c>
      <c r="J151" s="41">
        <v>13</v>
      </c>
      <c r="K151" s="41">
        <v>12</v>
      </c>
      <c r="L151" s="41">
        <v>19</v>
      </c>
      <c r="M151" s="41">
        <v>17</v>
      </c>
      <c r="N151" s="41">
        <v>19</v>
      </c>
      <c r="O151" s="41">
        <v>19</v>
      </c>
    </row>
    <row r="152" spans="1:15" ht="12.75" customHeight="1">
      <c r="A152" s="36"/>
      <c r="B152" s="45" t="s">
        <v>123</v>
      </c>
      <c r="C152" s="40" t="s">
        <v>55</v>
      </c>
      <c r="D152" s="41">
        <v>6</v>
      </c>
      <c r="E152" s="41">
        <v>11</v>
      </c>
      <c r="F152" s="41">
        <v>18</v>
      </c>
      <c r="G152" s="41">
        <v>7</v>
      </c>
      <c r="H152" s="41">
        <v>7</v>
      </c>
      <c r="I152" s="41">
        <v>14</v>
      </c>
      <c r="J152" s="41">
        <v>11</v>
      </c>
      <c r="K152" s="41">
        <v>10</v>
      </c>
      <c r="L152" s="41">
        <v>17</v>
      </c>
      <c r="M152" s="41">
        <v>18</v>
      </c>
      <c r="N152" s="41">
        <v>21</v>
      </c>
      <c r="O152" s="41">
        <v>12</v>
      </c>
    </row>
    <row r="153" spans="1:15" ht="24.75" customHeight="1">
      <c r="A153" s="36"/>
      <c r="B153" s="45"/>
      <c r="C153" s="42" t="s">
        <v>0</v>
      </c>
      <c r="D153" s="43">
        <v>16</v>
      </c>
      <c r="E153" s="43">
        <v>17</v>
      </c>
      <c r="F153" s="43">
        <v>25</v>
      </c>
      <c r="G153" s="43">
        <v>11</v>
      </c>
      <c r="H153" s="43">
        <v>24</v>
      </c>
      <c r="I153" s="43">
        <v>35</v>
      </c>
      <c r="J153" s="43">
        <v>24</v>
      </c>
      <c r="K153" s="43">
        <v>22</v>
      </c>
      <c r="L153" s="43">
        <v>36</v>
      </c>
      <c r="M153" s="43">
        <v>35</v>
      </c>
      <c r="N153" s="43">
        <v>40</v>
      </c>
      <c r="O153" s="43">
        <v>31</v>
      </c>
    </row>
    <row r="154" spans="1:15" ht="12.75">
      <c r="A154" s="36"/>
      <c r="B154" s="45"/>
      <c r="C154" s="39" t="s">
        <v>5</v>
      </c>
      <c r="D154" s="39" t="s">
        <v>58</v>
      </c>
      <c r="E154" s="39" t="s">
        <v>59</v>
      </c>
      <c r="F154" s="39" t="s">
        <v>15</v>
      </c>
      <c r="G154" s="39" t="s">
        <v>43</v>
      </c>
      <c r="H154" s="39" t="s">
        <v>64</v>
      </c>
      <c r="I154" s="39" t="s">
        <v>54</v>
      </c>
      <c r="J154" s="39" t="s">
        <v>38</v>
      </c>
      <c r="K154" s="39" t="s">
        <v>57</v>
      </c>
      <c r="L154" s="44" t="s">
        <v>67</v>
      </c>
      <c r="M154" s="44" t="s">
        <v>27</v>
      </c>
      <c r="N154" s="39" t="s">
        <v>68</v>
      </c>
      <c r="O154" s="39" t="s">
        <v>71</v>
      </c>
    </row>
    <row r="155" spans="1:15" ht="12.75">
      <c r="A155" s="36"/>
      <c r="B155" s="45"/>
      <c r="C155" s="40" t="s">
        <v>50</v>
      </c>
      <c r="D155" s="41">
        <v>13</v>
      </c>
      <c r="E155" s="41">
        <v>9</v>
      </c>
      <c r="F155" s="41">
        <v>12</v>
      </c>
      <c r="G155" s="41">
        <v>9</v>
      </c>
      <c r="H155" s="41">
        <v>4</v>
      </c>
      <c r="I155" s="41">
        <v>4</v>
      </c>
      <c r="J155" s="41">
        <v>1</v>
      </c>
      <c r="K155" s="41">
        <v>1</v>
      </c>
      <c r="L155" s="41">
        <v>0</v>
      </c>
      <c r="M155" s="41">
        <v>0</v>
      </c>
      <c r="N155" s="41">
        <v>0</v>
      </c>
      <c r="O155" s="41">
        <v>217</v>
      </c>
    </row>
    <row r="156" spans="1:15" ht="12.75">
      <c r="A156" s="36"/>
      <c r="B156" s="45"/>
      <c r="C156" s="40" t="s">
        <v>55</v>
      </c>
      <c r="D156" s="41">
        <v>15</v>
      </c>
      <c r="E156" s="41">
        <v>6</v>
      </c>
      <c r="F156" s="41">
        <v>16</v>
      </c>
      <c r="G156" s="41">
        <v>7</v>
      </c>
      <c r="H156" s="41">
        <v>8</v>
      </c>
      <c r="I156" s="41">
        <v>5</v>
      </c>
      <c r="J156" s="41">
        <v>2</v>
      </c>
      <c r="K156" s="41">
        <v>0</v>
      </c>
      <c r="L156" s="41">
        <v>0</v>
      </c>
      <c r="M156" s="41">
        <v>0</v>
      </c>
      <c r="N156" s="41">
        <v>0</v>
      </c>
      <c r="O156" s="41">
        <v>211</v>
      </c>
    </row>
    <row r="157" spans="1:15" ht="12.75">
      <c r="A157" s="36"/>
      <c r="B157" s="46"/>
      <c r="C157" s="42" t="s">
        <v>0</v>
      </c>
      <c r="D157" s="43">
        <v>28</v>
      </c>
      <c r="E157" s="43">
        <v>15</v>
      </c>
      <c r="F157" s="43">
        <v>28</v>
      </c>
      <c r="G157" s="43">
        <v>16</v>
      </c>
      <c r="H157" s="43">
        <v>12</v>
      </c>
      <c r="I157" s="43">
        <v>9</v>
      </c>
      <c r="J157" s="43">
        <v>3</v>
      </c>
      <c r="K157" s="43">
        <v>1</v>
      </c>
      <c r="L157" s="43">
        <v>0</v>
      </c>
      <c r="M157" s="43">
        <v>0</v>
      </c>
      <c r="N157" s="43">
        <v>0</v>
      </c>
      <c r="O157" s="43">
        <v>428</v>
      </c>
    </row>
    <row r="158" spans="1:45" ht="18.75">
      <c r="A158" s="36"/>
      <c r="B158" s="37"/>
      <c r="C158" s="37"/>
      <c r="D158" s="37"/>
      <c r="E158" s="47" t="s">
        <v>8</v>
      </c>
      <c r="F158" s="47"/>
      <c r="G158" s="47"/>
      <c r="H158" s="47"/>
      <c r="I158" s="47"/>
      <c r="J158" s="47"/>
      <c r="K158" s="47"/>
      <c r="L158" s="37"/>
      <c r="M158" s="37"/>
      <c r="N158" s="37"/>
      <c r="O158" s="37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:45" ht="18.75">
      <c r="A159" s="36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:15" ht="12.75">
      <c r="A160" s="36"/>
      <c r="B160" s="36" t="s">
        <v>549</v>
      </c>
      <c r="C160" s="36"/>
      <c r="D160" s="36"/>
      <c r="E160" s="36"/>
      <c r="F160" s="36"/>
      <c r="G160" s="36"/>
      <c r="H160" s="36"/>
      <c r="I160" s="36"/>
      <c r="J160" s="36"/>
      <c r="K160" s="48" t="s">
        <v>553</v>
      </c>
      <c r="L160" s="48"/>
      <c r="M160" s="48"/>
      <c r="N160" s="48"/>
      <c r="O160" s="48"/>
    </row>
    <row r="161" spans="1:15" ht="12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</row>
    <row r="162" spans="1:15" ht="12.75">
      <c r="A162" s="36"/>
      <c r="B162" s="39" t="s">
        <v>13</v>
      </c>
      <c r="C162" s="39" t="s">
        <v>5</v>
      </c>
      <c r="D162" s="39" t="s">
        <v>19</v>
      </c>
      <c r="E162" s="39" t="s">
        <v>2</v>
      </c>
      <c r="F162" s="39" t="s">
        <v>21</v>
      </c>
      <c r="G162" s="39" t="s">
        <v>26</v>
      </c>
      <c r="H162" s="39" t="s">
        <v>28</v>
      </c>
      <c r="I162" s="39" t="s">
        <v>30</v>
      </c>
      <c r="J162" s="39" t="s">
        <v>6</v>
      </c>
      <c r="K162" s="39" t="s">
        <v>35</v>
      </c>
      <c r="L162" s="39" t="s">
        <v>36</v>
      </c>
      <c r="M162" s="39" t="s">
        <v>41</v>
      </c>
      <c r="N162" s="39" t="s">
        <v>45</v>
      </c>
      <c r="O162" s="39" t="s">
        <v>46</v>
      </c>
    </row>
    <row r="163" spans="1:15" ht="13.5" customHeight="1">
      <c r="A163" s="36"/>
      <c r="B163" s="40" t="s">
        <v>126</v>
      </c>
      <c r="C163" s="40" t="s">
        <v>50</v>
      </c>
      <c r="D163" s="41">
        <v>3</v>
      </c>
      <c r="E163" s="41">
        <v>10</v>
      </c>
      <c r="F163" s="41">
        <v>21</v>
      </c>
      <c r="G163" s="41">
        <v>24</v>
      </c>
      <c r="H163" s="41">
        <v>15</v>
      </c>
      <c r="I163" s="41">
        <v>20</v>
      </c>
      <c r="J163" s="41">
        <v>8</v>
      </c>
      <c r="K163" s="41">
        <v>13</v>
      </c>
      <c r="L163" s="41">
        <v>19</v>
      </c>
      <c r="M163" s="41">
        <v>34</v>
      </c>
      <c r="N163" s="41">
        <v>33</v>
      </c>
      <c r="O163" s="41">
        <v>22</v>
      </c>
    </row>
    <row r="164" spans="1:15" ht="12.75" customHeight="1">
      <c r="A164" s="36"/>
      <c r="B164" s="45" t="s">
        <v>127</v>
      </c>
      <c r="C164" s="40" t="s">
        <v>55</v>
      </c>
      <c r="D164" s="41">
        <v>3</v>
      </c>
      <c r="E164" s="41">
        <v>5</v>
      </c>
      <c r="F164" s="41">
        <v>10</v>
      </c>
      <c r="G164" s="41">
        <v>24</v>
      </c>
      <c r="H164" s="41">
        <v>18</v>
      </c>
      <c r="I164" s="41">
        <v>15</v>
      </c>
      <c r="J164" s="41">
        <v>7</v>
      </c>
      <c r="K164" s="41">
        <v>15</v>
      </c>
      <c r="L164" s="41">
        <v>15</v>
      </c>
      <c r="M164" s="41">
        <v>34</v>
      </c>
      <c r="N164" s="41">
        <v>26</v>
      </c>
      <c r="O164" s="41">
        <v>20</v>
      </c>
    </row>
    <row r="165" spans="1:15" ht="24.75" customHeight="1">
      <c r="A165" s="36"/>
      <c r="B165" s="45"/>
      <c r="C165" s="42" t="s">
        <v>0</v>
      </c>
      <c r="D165" s="43">
        <v>6</v>
      </c>
      <c r="E165" s="43">
        <v>15</v>
      </c>
      <c r="F165" s="43">
        <v>31</v>
      </c>
      <c r="G165" s="43">
        <v>48</v>
      </c>
      <c r="H165" s="43">
        <v>33</v>
      </c>
      <c r="I165" s="43">
        <v>35</v>
      </c>
      <c r="J165" s="43">
        <v>15</v>
      </c>
      <c r="K165" s="43">
        <v>28</v>
      </c>
      <c r="L165" s="43">
        <v>34</v>
      </c>
      <c r="M165" s="43">
        <v>68</v>
      </c>
      <c r="N165" s="43">
        <v>59</v>
      </c>
      <c r="O165" s="43">
        <v>42</v>
      </c>
    </row>
    <row r="166" spans="1:15" ht="12.75">
      <c r="A166" s="36"/>
      <c r="B166" s="45"/>
      <c r="C166" s="39" t="s">
        <v>5</v>
      </c>
      <c r="D166" s="39" t="s">
        <v>58</v>
      </c>
      <c r="E166" s="39" t="s">
        <v>59</v>
      </c>
      <c r="F166" s="39" t="s">
        <v>15</v>
      </c>
      <c r="G166" s="39" t="s">
        <v>43</v>
      </c>
      <c r="H166" s="39" t="s">
        <v>64</v>
      </c>
      <c r="I166" s="39" t="s">
        <v>54</v>
      </c>
      <c r="J166" s="39" t="s">
        <v>38</v>
      </c>
      <c r="K166" s="39" t="s">
        <v>57</v>
      </c>
      <c r="L166" s="44" t="s">
        <v>67</v>
      </c>
      <c r="M166" s="44" t="s">
        <v>27</v>
      </c>
      <c r="N166" s="39" t="s">
        <v>68</v>
      </c>
      <c r="O166" s="39" t="s">
        <v>71</v>
      </c>
    </row>
    <row r="167" spans="1:15" ht="12.75">
      <c r="A167" s="36"/>
      <c r="B167" s="45"/>
      <c r="C167" s="40" t="s">
        <v>50</v>
      </c>
      <c r="D167" s="41">
        <v>15</v>
      </c>
      <c r="E167" s="41">
        <v>16</v>
      </c>
      <c r="F167" s="41">
        <v>12</v>
      </c>
      <c r="G167" s="41">
        <v>10</v>
      </c>
      <c r="H167" s="41">
        <v>19</v>
      </c>
      <c r="I167" s="41">
        <v>2</v>
      </c>
      <c r="J167" s="41">
        <v>2</v>
      </c>
      <c r="K167" s="41">
        <v>1</v>
      </c>
      <c r="L167" s="41">
        <v>0</v>
      </c>
      <c r="M167" s="41">
        <v>0</v>
      </c>
      <c r="N167" s="41">
        <v>0</v>
      </c>
      <c r="O167" s="41">
        <v>299</v>
      </c>
    </row>
    <row r="168" spans="1:15" ht="12.75">
      <c r="A168" s="36"/>
      <c r="B168" s="45"/>
      <c r="C168" s="40" t="s">
        <v>55</v>
      </c>
      <c r="D168" s="41">
        <v>16</v>
      </c>
      <c r="E168" s="41">
        <v>11</v>
      </c>
      <c r="F168" s="41">
        <v>12</v>
      </c>
      <c r="G168" s="41">
        <v>17</v>
      </c>
      <c r="H168" s="41">
        <v>11</v>
      </c>
      <c r="I168" s="41">
        <v>6</v>
      </c>
      <c r="J168" s="41">
        <v>4</v>
      </c>
      <c r="K168" s="41">
        <v>0</v>
      </c>
      <c r="L168" s="41">
        <v>0</v>
      </c>
      <c r="M168" s="41">
        <v>0</v>
      </c>
      <c r="N168" s="41">
        <v>0</v>
      </c>
      <c r="O168" s="41">
        <v>269</v>
      </c>
    </row>
    <row r="169" spans="1:15" ht="24.75" customHeight="1">
      <c r="A169" s="36"/>
      <c r="B169" s="46"/>
      <c r="C169" s="42" t="s">
        <v>0</v>
      </c>
      <c r="D169" s="43">
        <v>31</v>
      </c>
      <c r="E169" s="43">
        <v>27</v>
      </c>
      <c r="F169" s="43">
        <v>24</v>
      </c>
      <c r="G169" s="43">
        <v>27</v>
      </c>
      <c r="H169" s="43">
        <v>30</v>
      </c>
      <c r="I169" s="43">
        <v>8</v>
      </c>
      <c r="J169" s="43">
        <v>6</v>
      </c>
      <c r="K169" s="43">
        <v>1</v>
      </c>
      <c r="L169" s="43">
        <v>0</v>
      </c>
      <c r="M169" s="43">
        <v>0</v>
      </c>
      <c r="N169" s="43">
        <v>0</v>
      </c>
      <c r="O169" s="43">
        <v>568</v>
      </c>
    </row>
    <row r="170" spans="1:15" ht="12.75">
      <c r="A170" s="36"/>
      <c r="B170" s="39" t="s">
        <v>13</v>
      </c>
      <c r="C170" s="39" t="s">
        <v>5</v>
      </c>
      <c r="D170" s="39" t="s">
        <v>19</v>
      </c>
      <c r="E170" s="39" t="s">
        <v>2</v>
      </c>
      <c r="F170" s="39" t="s">
        <v>21</v>
      </c>
      <c r="G170" s="39" t="s">
        <v>26</v>
      </c>
      <c r="H170" s="39" t="s">
        <v>28</v>
      </c>
      <c r="I170" s="39" t="s">
        <v>30</v>
      </c>
      <c r="J170" s="39" t="s">
        <v>6</v>
      </c>
      <c r="K170" s="39" t="s">
        <v>35</v>
      </c>
      <c r="L170" s="39" t="s">
        <v>36</v>
      </c>
      <c r="M170" s="39" t="s">
        <v>41</v>
      </c>
      <c r="N170" s="39" t="s">
        <v>45</v>
      </c>
      <c r="O170" s="39" t="s">
        <v>46</v>
      </c>
    </row>
    <row r="171" spans="1:15" ht="13.5" customHeight="1">
      <c r="A171" s="36"/>
      <c r="B171" s="40" t="s">
        <v>130</v>
      </c>
      <c r="C171" s="40" t="s">
        <v>50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</row>
    <row r="172" spans="1:15" ht="12.75" customHeight="1">
      <c r="A172" s="36"/>
      <c r="B172" s="45" t="s">
        <v>131</v>
      </c>
      <c r="C172" s="40" t="s">
        <v>55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</row>
    <row r="173" spans="1:15" ht="24.75" customHeight="1">
      <c r="A173" s="36"/>
      <c r="B173" s="45"/>
      <c r="C173" s="42" t="s">
        <v>0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</row>
    <row r="174" spans="1:15" ht="12.75">
      <c r="A174" s="36"/>
      <c r="B174" s="45"/>
      <c r="C174" s="39" t="s">
        <v>5</v>
      </c>
      <c r="D174" s="39" t="s">
        <v>58</v>
      </c>
      <c r="E174" s="39" t="s">
        <v>59</v>
      </c>
      <c r="F174" s="39" t="s">
        <v>15</v>
      </c>
      <c r="G174" s="39" t="s">
        <v>43</v>
      </c>
      <c r="H174" s="39" t="s">
        <v>64</v>
      </c>
      <c r="I174" s="39" t="s">
        <v>54</v>
      </c>
      <c r="J174" s="39" t="s">
        <v>38</v>
      </c>
      <c r="K174" s="39" t="s">
        <v>57</v>
      </c>
      <c r="L174" s="44" t="s">
        <v>67</v>
      </c>
      <c r="M174" s="44" t="s">
        <v>27</v>
      </c>
      <c r="N174" s="39" t="s">
        <v>68</v>
      </c>
      <c r="O174" s="39" t="s">
        <v>71</v>
      </c>
    </row>
    <row r="175" spans="1:15" ht="12.75">
      <c r="A175" s="36"/>
      <c r="B175" s="45"/>
      <c r="C175" s="40" t="s">
        <v>50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</row>
    <row r="176" spans="1:15" ht="12.75">
      <c r="A176" s="36"/>
      <c r="B176" s="45"/>
      <c r="C176" s="40" t="s">
        <v>55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</row>
    <row r="177" spans="1:15" ht="24.75" customHeight="1">
      <c r="A177" s="36"/>
      <c r="B177" s="46"/>
      <c r="C177" s="42" t="s">
        <v>0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</row>
    <row r="178" spans="1:15" ht="12.75">
      <c r="A178" s="36"/>
      <c r="B178" s="39" t="s">
        <v>13</v>
      </c>
      <c r="C178" s="39" t="s">
        <v>5</v>
      </c>
      <c r="D178" s="39" t="s">
        <v>19</v>
      </c>
      <c r="E178" s="39" t="s">
        <v>2</v>
      </c>
      <c r="F178" s="39" t="s">
        <v>21</v>
      </c>
      <c r="G178" s="39" t="s">
        <v>26</v>
      </c>
      <c r="H178" s="39" t="s">
        <v>28</v>
      </c>
      <c r="I178" s="39" t="s">
        <v>30</v>
      </c>
      <c r="J178" s="39" t="s">
        <v>6</v>
      </c>
      <c r="K178" s="39" t="s">
        <v>35</v>
      </c>
      <c r="L178" s="39" t="s">
        <v>36</v>
      </c>
      <c r="M178" s="39" t="s">
        <v>41</v>
      </c>
      <c r="N178" s="39" t="s">
        <v>45</v>
      </c>
      <c r="O178" s="39" t="s">
        <v>46</v>
      </c>
    </row>
    <row r="179" spans="1:15" ht="13.5" customHeight="1">
      <c r="A179" s="36"/>
      <c r="B179" s="40" t="s">
        <v>133</v>
      </c>
      <c r="C179" s="40" t="s">
        <v>50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</row>
    <row r="180" spans="1:15" ht="12.75" customHeight="1">
      <c r="A180" s="36"/>
      <c r="B180" s="45" t="s">
        <v>135</v>
      </c>
      <c r="C180" s="40" t="s">
        <v>55</v>
      </c>
      <c r="D180" s="41">
        <v>0</v>
      </c>
      <c r="E180" s="41">
        <v>0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</row>
    <row r="181" spans="1:15" ht="24.75" customHeight="1">
      <c r="A181" s="36"/>
      <c r="B181" s="45"/>
      <c r="C181" s="42" t="s">
        <v>0</v>
      </c>
      <c r="D181" s="43">
        <v>0</v>
      </c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</row>
    <row r="182" spans="1:15" ht="12.75">
      <c r="A182" s="36"/>
      <c r="B182" s="45"/>
      <c r="C182" s="39" t="s">
        <v>5</v>
      </c>
      <c r="D182" s="39" t="s">
        <v>58</v>
      </c>
      <c r="E182" s="39" t="s">
        <v>59</v>
      </c>
      <c r="F182" s="39" t="s">
        <v>15</v>
      </c>
      <c r="G182" s="39" t="s">
        <v>43</v>
      </c>
      <c r="H182" s="39" t="s">
        <v>64</v>
      </c>
      <c r="I182" s="39" t="s">
        <v>54</v>
      </c>
      <c r="J182" s="39" t="s">
        <v>38</v>
      </c>
      <c r="K182" s="39" t="s">
        <v>57</v>
      </c>
      <c r="L182" s="44" t="s">
        <v>67</v>
      </c>
      <c r="M182" s="44" t="s">
        <v>27</v>
      </c>
      <c r="N182" s="39" t="s">
        <v>68</v>
      </c>
      <c r="O182" s="39" t="s">
        <v>71</v>
      </c>
    </row>
    <row r="183" spans="1:15" ht="12.75">
      <c r="A183" s="36"/>
      <c r="B183" s="45"/>
      <c r="C183" s="40" t="s">
        <v>50</v>
      </c>
      <c r="D183" s="41">
        <v>0</v>
      </c>
      <c r="E183" s="41">
        <v>0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</row>
    <row r="184" spans="1:15" ht="12.75">
      <c r="A184" s="36"/>
      <c r="B184" s="45"/>
      <c r="C184" s="40" t="s">
        <v>55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</row>
    <row r="185" spans="1:15" ht="24.75" customHeight="1">
      <c r="A185" s="36"/>
      <c r="B185" s="46"/>
      <c r="C185" s="42" t="s">
        <v>0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</row>
    <row r="186" spans="1:15" ht="12.75">
      <c r="A186" s="36"/>
      <c r="B186" s="39" t="s">
        <v>13</v>
      </c>
      <c r="C186" s="39" t="s">
        <v>5</v>
      </c>
      <c r="D186" s="39" t="s">
        <v>19</v>
      </c>
      <c r="E186" s="39" t="s">
        <v>2</v>
      </c>
      <c r="F186" s="39" t="s">
        <v>21</v>
      </c>
      <c r="G186" s="39" t="s">
        <v>26</v>
      </c>
      <c r="H186" s="39" t="s">
        <v>28</v>
      </c>
      <c r="I186" s="39" t="s">
        <v>30</v>
      </c>
      <c r="J186" s="39" t="s">
        <v>6</v>
      </c>
      <c r="K186" s="39" t="s">
        <v>35</v>
      </c>
      <c r="L186" s="39" t="s">
        <v>36</v>
      </c>
      <c r="M186" s="39" t="s">
        <v>41</v>
      </c>
      <c r="N186" s="39" t="s">
        <v>45</v>
      </c>
      <c r="O186" s="39" t="s">
        <v>46</v>
      </c>
    </row>
    <row r="187" spans="1:15" ht="13.5" customHeight="1">
      <c r="A187" s="36"/>
      <c r="B187" s="40" t="s">
        <v>136</v>
      </c>
      <c r="C187" s="40" t="s">
        <v>50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</row>
    <row r="188" spans="1:15" ht="12.75" customHeight="1">
      <c r="A188" s="36"/>
      <c r="B188" s="45" t="s">
        <v>137</v>
      </c>
      <c r="C188" s="40" t="s">
        <v>55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</row>
    <row r="189" spans="1:15" ht="24.75" customHeight="1">
      <c r="A189" s="36"/>
      <c r="B189" s="45"/>
      <c r="C189" s="42" t="s">
        <v>0</v>
      </c>
      <c r="D189" s="43"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</row>
    <row r="190" spans="1:15" ht="12.75">
      <c r="A190" s="36"/>
      <c r="B190" s="45"/>
      <c r="C190" s="39" t="s">
        <v>5</v>
      </c>
      <c r="D190" s="39" t="s">
        <v>58</v>
      </c>
      <c r="E190" s="39" t="s">
        <v>59</v>
      </c>
      <c r="F190" s="39" t="s">
        <v>15</v>
      </c>
      <c r="G190" s="39" t="s">
        <v>43</v>
      </c>
      <c r="H190" s="39" t="s">
        <v>64</v>
      </c>
      <c r="I190" s="39" t="s">
        <v>54</v>
      </c>
      <c r="J190" s="39" t="s">
        <v>38</v>
      </c>
      <c r="K190" s="39" t="s">
        <v>57</v>
      </c>
      <c r="L190" s="44" t="s">
        <v>67</v>
      </c>
      <c r="M190" s="44" t="s">
        <v>27</v>
      </c>
      <c r="N190" s="39" t="s">
        <v>68</v>
      </c>
      <c r="O190" s="39" t="s">
        <v>71</v>
      </c>
    </row>
    <row r="191" spans="1:15" ht="12.75">
      <c r="A191" s="36"/>
      <c r="B191" s="45"/>
      <c r="C191" s="40" t="s">
        <v>50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</row>
    <row r="192" spans="1:15" ht="12.75">
      <c r="A192" s="36"/>
      <c r="B192" s="45"/>
      <c r="C192" s="40" t="s">
        <v>55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</row>
    <row r="193" spans="1:15" ht="24.75" customHeight="1">
      <c r="A193" s="36"/>
      <c r="B193" s="46"/>
      <c r="C193" s="42" t="s">
        <v>0</v>
      </c>
      <c r="D193" s="43">
        <v>0</v>
      </c>
      <c r="E193" s="43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</row>
    <row r="194" spans="1:15" ht="12.75">
      <c r="A194" s="36"/>
      <c r="B194" s="39" t="s">
        <v>13</v>
      </c>
      <c r="C194" s="39" t="s">
        <v>5</v>
      </c>
      <c r="D194" s="39" t="s">
        <v>19</v>
      </c>
      <c r="E194" s="39" t="s">
        <v>2</v>
      </c>
      <c r="F194" s="39" t="s">
        <v>21</v>
      </c>
      <c r="G194" s="39" t="s">
        <v>26</v>
      </c>
      <c r="H194" s="39" t="s">
        <v>28</v>
      </c>
      <c r="I194" s="39" t="s">
        <v>30</v>
      </c>
      <c r="J194" s="39" t="s">
        <v>6</v>
      </c>
      <c r="K194" s="39" t="s">
        <v>35</v>
      </c>
      <c r="L194" s="39" t="s">
        <v>36</v>
      </c>
      <c r="M194" s="39" t="s">
        <v>41</v>
      </c>
      <c r="N194" s="39" t="s">
        <v>45</v>
      </c>
      <c r="O194" s="39" t="s">
        <v>46</v>
      </c>
    </row>
    <row r="195" spans="1:15" ht="13.5" customHeight="1">
      <c r="A195" s="36"/>
      <c r="B195" s="40" t="s">
        <v>138</v>
      </c>
      <c r="C195" s="40" t="s">
        <v>50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</row>
    <row r="196" spans="1:15" ht="12.75" customHeight="1">
      <c r="A196" s="36"/>
      <c r="B196" s="45" t="s">
        <v>141</v>
      </c>
      <c r="C196" s="40" t="s">
        <v>55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</row>
    <row r="197" spans="1:15" ht="24.75" customHeight="1">
      <c r="A197" s="36"/>
      <c r="B197" s="45"/>
      <c r="C197" s="42" t="s">
        <v>0</v>
      </c>
      <c r="D197" s="43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</row>
    <row r="198" spans="1:15" ht="12.75">
      <c r="A198" s="36"/>
      <c r="B198" s="45"/>
      <c r="C198" s="39" t="s">
        <v>5</v>
      </c>
      <c r="D198" s="39" t="s">
        <v>58</v>
      </c>
      <c r="E198" s="39" t="s">
        <v>59</v>
      </c>
      <c r="F198" s="39" t="s">
        <v>15</v>
      </c>
      <c r="G198" s="39" t="s">
        <v>43</v>
      </c>
      <c r="H198" s="39" t="s">
        <v>64</v>
      </c>
      <c r="I198" s="39" t="s">
        <v>54</v>
      </c>
      <c r="J198" s="39" t="s">
        <v>38</v>
      </c>
      <c r="K198" s="39" t="s">
        <v>57</v>
      </c>
      <c r="L198" s="44" t="s">
        <v>67</v>
      </c>
      <c r="M198" s="44" t="s">
        <v>27</v>
      </c>
      <c r="N198" s="39" t="s">
        <v>68</v>
      </c>
      <c r="O198" s="39" t="s">
        <v>71</v>
      </c>
    </row>
    <row r="199" spans="1:15" ht="12.75">
      <c r="A199" s="36"/>
      <c r="B199" s="45"/>
      <c r="C199" s="40" t="s">
        <v>50</v>
      </c>
      <c r="D199" s="41">
        <v>0</v>
      </c>
      <c r="E199" s="41">
        <v>0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</row>
    <row r="200" spans="1:15" ht="12.75">
      <c r="A200" s="36"/>
      <c r="B200" s="45"/>
      <c r="C200" s="40" t="s">
        <v>55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</row>
    <row r="201" spans="1:15" ht="24.75" customHeight="1">
      <c r="A201" s="36"/>
      <c r="B201" s="46"/>
      <c r="C201" s="42" t="s">
        <v>0</v>
      </c>
      <c r="D201" s="43">
        <v>0</v>
      </c>
      <c r="E201" s="43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</row>
    <row r="202" spans="1:15" ht="12.75">
      <c r="A202" s="36"/>
      <c r="B202" s="39" t="s">
        <v>13</v>
      </c>
      <c r="C202" s="39" t="s">
        <v>5</v>
      </c>
      <c r="D202" s="39" t="s">
        <v>19</v>
      </c>
      <c r="E202" s="39" t="s">
        <v>2</v>
      </c>
      <c r="F202" s="39" t="s">
        <v>21</v>
      </c>
      <c r="G202" s="39" t="s">
        <v>26</v>
      </c>
      <c r="H202" s="39" t="s">
        <v>28</v>
      </c>
      <c r="I202" s="39" t="s">
        <v>30</v>
      </c>
      <c r="J202" s="39" t="s">
        <v>6</v>
      </c>
      <c r="K202" s="39" t="s">
        <v>35</v>
      </c>
      <c r="L202" s="39" t="s">
        <v>36</v>
      </c>
      <c r="M202" s="39" t="s">
        <v>41</v>
      </c>
      <c r="N202" s="39" t="s">
        <v>45</v>
      </c>
      <c r="O202" s="39" t="s">
        <v>46</v>
      </c>
    </row>
    <row r="203" spans="1:15" ht="13.5" customHeight="1">
      <c r="A203" s="36"/>
      <c r="B203" s="40" t="s">
        <v>143</v>
      </c>
      <c r="C203" s="40" t="s">
        <v>50</v>
      </c>
      <c r="D203" s="41">
        <v>2</v>
      </c>
      <c r="E203" s="41">
        <v>5</v>
      </c>
      <c r="F203" s="41">
        <v>11</v>
      </c>
      <c r="G203" s="41">
        <v>13</v>
      </c>
      <c r="H203" s="41">
        <v>3</v>
      </c>
      <c r="I203" s="41">
        <v>4</v>
      </c>
      <c r="J203" s="41">
        <v>4</v>
      </c>
      <c r="K203" s="41">
        <v>6</v>
      </c>
      <c r="L203" s="41">
        <v>10</v>
      </c>
      <c r="M203" s="41">
        <v>12</v>
      </c>
      <c r="N203" s="41">
        <v>15</v>
      </c>
      <c r="O203" s="41">
        <v>6</v>
      </c>
    </row>
    <row r="204" spans="1:15" ht="12.75" customHeight="1">
      <c r="A204" s="36"/>
      <c r="B204" s="45" t="s">
        <v>145</v>
      </c>
      <c r="C204" s="40" t="s">
        <v>55</v>
      </c>
      <c r="D204" s="41">
        <v>4</v>
      </c>
      <c r="E204" s="41">
        <v>5</v>
      </c>
      <c r="F204" s="41">
        <v>9</v>
      </c>
      <c r="G204" s="41">
        <v>6</v>
      </c>
      <c r="H204" s="41">
        <v>2</v>
      </c>
      <c r="I204" s="41">
        <v>1</v>
      </c>
      <c r="J204" s="41">
        <v>6</v>
      </c>
      <c r="K204" s="41">
        <v>4</v>
      </c>
      <c r="L204" s="41">
        <v>17</v>
      </c>
      <c r="M204" s="41">
        <v>11</v>
      </c>
      <c r="N204" s="41">
        <v>14</v>
      </c>
      <c r="O204" s="41">
        <v>3</v>
      </c>
    </row>
    <row r="205" spans="1:15" ht="24.75" customHeight="1">
      <c r="A205" s="36"/>
      <c r="B205" s="45"/>
      <c r="C205" s="42" t="s">
        <v>0</v>
      </c>
      <c r="D205" s="43">
        <v>6</v>
      </c>
      <c r="E205" s="43">
        <v>10</v>
      </c>
      <c r="F205" s="43">
        <v>20</v>
      </c>
      <c r="G205" s="43">
        <v>19</v>
      </c>
      <c r="H205" s="43">
        <v>5</v>
      </c>
      <c r="I205" s="43">
        <v>5</v>
      </c>
      <c r="J205" s="43">
        <v>10</v>
      </c>
      <c r="K205" s="43">
        <v>10</v>
      </c>
      <c r="L205" s="43">
        <v>27</v>
      </c>
      <c r="M205" s="43">
        <v>23</v>
      </c>
      <c r="N205" s="43">
        <v>29</v>
      </c>
      <c r="O205" s="43">
        <v>9</v>
      </c>
    </row>
    <row r="206" spans="1:15" ht="12.75">
      <c r="A206" s="36"/>
      <c r="B206" s="45"/>
      <c r="C206" s="39" t="s">
        <v>5</v>
      </c>
      <c r="D206" s="39" t="s">
        <v>58</v>
      </c>
      <c r="E206" s="39" t="s">
        <v>59</v>
      </c>
      <c r="F206" s="39" t="s">
        <v>15</v>
      </c>
      <c r="G206" s="39" t="s">
        <v>43</v>
      </c>
      <c r="H206" s="39" t="s">
        <v>64</v>
      </c>
      <c r="I206" s="39" t="s">
        <v>54</v>
      </c>
      <c r="J206" s="39" t="s">
        <v>38</v>
      </c>
      <c r="K206" s="39" t="s">
        <v>57</v>
      </c>
      <c r="L206" s="44" t="s">
        <v>67</v>
      </c>
      <c r="M206" s="44" t="s">
        <v>27</v>
      </c>
      <c r="N206" s="39" t="s">
        <v>68</v>
      </c>
      <c r="O206" s="39" t="s">
        <v>71</v>
      </c>
    </row>
    <row r="207" spans="1:15" ht="12.75">
      <c r="A207" s="36"/>
      <c r="B207" s="45"/>
      <c r="C207" s="40" t="s">
        <v>50</v>
      </c>
      <c r="D207" s="41">
        <v>6</v>
      </c>
      <c r="E207" s="41">
        <v>9</v>
      </c>
      <c r="F207" s="41">
        <v>7</v>
      </c>
      <c r="G207" s="41">
        <v>3</v>
      </c>
      <c r="H207" s="41">
        <v>2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118</v>
      </c>
    </row>
    <row r="208" spans="1:15" ht="12.75">
      <c r="A208" s="36"/>
      <c r="B208" s="45"/>
      <c r="C208" s="40" t="s">
        <v>55</v>
      </c>
      <c r="D208" s="41">
        <v>8</v>
      </c>
      <c r="E208" s="41">
        <v>4</v>
      </c>
      <c r="F208" s="41">
        <v>8</v>
      </c>
      <c r="G208" s="41">
        <v>7</v>
      </c>
      <c r="H208" s="41">
        <v>1</v>
      </c>
      <c r="I208" s="41">
        <v>2</v>
      </c>
      <c r="J208" s="41">
        <v>0</v>
      </c>
      <c r="K208" s="41">
        <v>2</v>
      </c>
      <c r="L208" s="41">
        <v>0</v>
      </c>
      <c r="M208" s="41">
        <v>0</v>
      </c>
      <c r="N208" s="41">
        <v>0</v>
      </c>
      <c r="O208" s="41">
        <v>114</v>
      </c>
    </row>
    <row r="209" spans="1:15" ht="12.75">
      <c r="A209" s="36"/>
      <c r="B209" s="46"/>
      <c r="C209" s="42" t="s">
        <v>0</v>
      </c>
      <c r="D209" s="43">
        <v>14</v>
      </c>
      <c r="E209" s="43">
        <v>13</v>
      </c>
      <c r="F209" s="43">
        <v>15</v>
      </c>
      <c r="G209" s="43">
        <v>10</v>
      </c>
      <c r="H209" s="43">
        <v>3</v>
      </c>
      <c r="I209" s="43">
        <v>2</v>
      </c>
      <c r="J209" s="43">
        <v>0</v>
      </c>
      <c r="K209" s="43">
        <v>2</v>
      </c>
      <c r="L209" s="43">
        <v>0</v>
      </c>
      <c r="M209" s="43">
        <v>0</v>
      </c>
      <c r="N209" s="43">
        <v>0</v>
      </c>
      <c r="O209" s="43">
        <v>232</v>
      </c>
    </row>
    <row r="210" spans="1:45" ht="18.75">
      <c r="A210" s="36"/>
      <c r="B210" s="37"/>
      <c r="C210" s="37"/>
      <c r="D210" s="37"/>
      <c r="E210" s="47" t="s">
        <v>8</v>
      </c>
      <c r="F210" s="47"/>
      <c r="G210" s="47"/>
      <c r="H210" s="47"/>
      <c r="I210" s="47"/>
      <c r="J210" s="47"/>
      <c r="K210" s="47"/>
      <c r="L210" s="37"/>
      <c r="M210" s="37"/>
      <c r="N210" s="37"/>
      <c r="O210" s="37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:45" ht="18.75">
      <c r="A211" s="36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:15" ht="12.75">
      <c r="A212" s="36"/>
      <c r="B212" s="36" t="s">
        <v>549</v>
      </c>
      <c r="C212" s="36"/>
      <c r="D212" s="36"/>
      <c r="E212" s="36"/>
      <c r="F212" s="36"/>
      <c r="G212" s="36"/>
      <c r="H212" s="36"/>
      <c r="I212" s="36"/>
      <c r="J212" s="36"/>
      <c r="K212" s="48" t="s">
        <v>554</v>
      </c>
      <c r="L212" s="48"/>
      <c r="M212" s="48"/>
      <c r="N212" s="48"/>
      <c r="O212" s="48"/>
    </row>
    <row r="213" spans="1:15" ht="24.7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</row>
    <row r="214" spans="1:15" ht="12.75">
      <c r="A214" s="36"/>
      <c r="B214" s="39" t="s">
        <v>13</v>
      </c>
      <c r="C214" s="39" t="s">
        <v>5</v>
      </c>
      <c r="D214" s="39" t="s">
        <v>19</v>
      </c>
      <c r="E214" s="39" t="s">
        <v>2</v>
      </c>
      <c r="F214" s="39" t="s">
        <v>21</v>
      </c>
      <c r="G214" s="39" t="s">
        <v>26</v>
      </c>
      <c r="H214" s="39" t="s">
        <v>28</v>
      </c>
      <c r="I214" s="39" t="s">
        <v>30</v>
      </c>
      <c r="J214" s="39" t="s">
        <v>6</v>
      </c>
      <c r="K214" s="39" t="s">
        <v>35</v>
      </c>
      <c r="L214" s="39" t="s">
        <v>36</v>
      </c>
      <c r="M214" s="39" t="s">
        <v>41</v>
      </c>
      <c r="N214" s="39" t="s">
        <v>45</v>
      </c>
      <c r="O214" s="39" t="s">
        <v>46</v>
      </c>
    </row>
    <row r="215" spans="1:15" ht="13.5" customHeight="1">
      <c r="A215" s="36"/>
      <c r="B215" s="40" t="s">
        <v>150</v>
      </c>
      <c r="C215" s="40" t="s">
        <v>50</v>
      </c>
      <c r="D215" s="41">
        <v>4</v>
      </c>
      <c r="E215" s="41">
        <v>10</v>
      </c>
      <c r="F215" s="41">
        <v>11</v>
      </c>
      <c r="G215" s="41">
        <v>16</v>
      </c>
      <c r="H215" s="41">
        <v>12</v>
      </c>
      <c r="I215" s="41">
        <v>8</v>
      </c>
      <c r="J215" s="41">
        <v>10</v>
      </c>
      <c r="K215" s="41">
        <v>13</v>
      </c>
      <c r="L215" s="41">
        <v>4</v>
      </c>
      <c r="M215" s="41">
        <v>16</v>
      </c>
      <c r="N215" s="41">
        <v>22</v>
      </c>
      <c r="O215" s="41">
        <v>12</v>
      </c>
    </row>
    <row r="216" spans="1:15" ht="12.75" customHeight="1">
      <c r="A216" s="36"/>
      <c r="B216" s="45" t="s">
        <v>151</v>
      </c>
      <c r="C216" s="40" t="s">
        <v>55</v>
      </c>
      <c r="D216" s="41">
        <v>2</v>
      </c>
      <c r="E216" s="41">
        <v>7</v>
      </c>
      <c r="F216" s="41">
        <v>8</v>
      </c>
      <c r="G216" s="41">
        <v>6</v>
      </c>
      <c r="H216" s="41">
        <v>11</v>
      </c>
      <c r="I216" s="41">
        <v>4</v>
      </c>
      <c r="J216" s="41">
        <v>10</v>
      </c>
      <c r="K216" s="41">
        <v>11</v>
      </c>
      <c r="L216" s="41">
        <v>9</v>
      </c>
      <c r="M216" s="41">
        <v>21</v>
      </c>
      <c r="N216" s="41">
        <v>15</v>
      </c>
      <c r="O216" s="41">
        <v>11</v>
      </c>
    </row>
    <row r="217" spans="1:15" ht="24.75" customHeight="1">
      <c r="A217" s="36"/>
      <c r="B217" s="45"/>
      <c r="C217" s="42" t="s">
        <v>0</v>
      </c>
      <c r="D217" s="43">
        <v>6</v>
      </c>
      <c r="E217" s="43">
        <v>17</v>
      </c>
      <c r="F217" s="43">
        <v>19</v>
      </c>
      <c r="G217" s="43">
        <v>22</v>
      </c>
      <c r="H217" s="43">
        <v>23</v>
      </c>
      <c r="I217" s="43">
        <v>12</v>
      </c>
      <c r="J217" s="43">
        <v>20</v>
      </c>
      <c r="K217" s="43">
        <v>24</v>
      </c>
      <c r="L217" s="43">
        <v>13</v>
      </c>
      <c r="M217" s="43">
        <v>37</v>
      </c>
      <c r="N217" s="43">
        <v>37</v>
      </c>
      <c r="O217" s="43">
        <v>23</v>
      </c>
    </row>
    <row r="218" spans="1:15" ht="12.75">
      <c r="A218" s="36"/>
      <c r="B218" s="45"/>
      <c r="C218" s="39" t="s">
        <v>5</v>
      </c>
      <c r="D218" s="39" t="s">
        <v>58</v>
      </c>
      <c r="E218" s="39" t="s">
        <v>59</v>
      </c>
      <c r="F218" s="39" t="s">
        <v>15</v>
      </c>
      <c r="G218" s="39" t="s">
        <v>43</v>
      </c>
      <c r="H218" s="39" t="s">
        <v>64</v>
      </c>
      <c r="I218" s="39" t="s">
        <v>54</v>
      </c>
      <c r="J218" s="39" t="s">
        <v>38</v>
      </c>
      <c r="K218" s="39" t="s">
        <v>57</v>
      </c>
      <c r="L218" s="44" t="s">
        <v>67</v>
      </c>
      <c r="M218" s="44" t="s">
        <v>27</v>
      </c>
      <c r="N218" s="39" t="s">
        <v>68</v>
      </c>
      <c r="O218" s="39" t="s">
        <v>71</v>
      </c>
    </row>
    <row r="219" spans="1:15" ht="12.75">
      <c r="A219" s="36"/>
      <c r="B219" s="45"/>
      <c r="C219" s="40" t="s">
        <v>50</v>
      </c>
      <c r="D219" s="41">
        <v>10</v>
      </c>
      <c r="E219" s="41">
        <v>6</v>
      </c>
      <c r="F219" s="41">
        <v>9</v>
      </c>
      <c r="G219" s="41">
        <v>9</v>
      </c>
      <c r="H219" s="41">
        <v>5</v>
      </c>
      <c r="I219" s="41">
        <v>0</v>
      </c>
      <c r="J219" s="41">
        <v>1</v>
      </c>
      <c r="K219" s="41">
        <v>1</v>
      </c>
      <c r="L219" s="41">
        <v>0</v>
      </c>
      <c r="M219" s="41">
        <v>0</v>
      </c>
      <c r="N219" s="41">
        <v>0</v>
      </c>
      <c r="O219" s="41">
        <v>179</v>
      </c>
    </row>
    <row r="220" spans="1:15" ht="12.75">
      <c r="A220" s="36"/>
      <c r="B220" s="45"/>
      <c r="C220" s="40" t="s">
        <v>55</v>
      </c>
      <c r="D220" s="41">
        <v>13</v>
      </c>
      <c r="E220" s="41">
        <v>6</v>
      </c>
      <c r="F220" s="41">
        <v>13</v>
      </c>
      <c r="G220" s="41">
        <v>10</v>
      </c>
      <c r="H220" s="41">
        <v>6</v>
      </c>
      <c r="I220" s="41">
        <v>6</v>
      </c>
      <c r="J220" s="41">
        <v>1</v>
      </c>
      <c r="K220" s="41">
        <v>1</v>
      </c>
      <c r="L220" s="41">
        <v>0</v>
      </c>
      <c r="M220" s="41">
        <v>0</v>
      </c>
      <c r="N220" s="41">
        <v>0</v>
      </c>
      <c r="O220" s="41">
        <v>171</v>
      </c>
    </row>
    <row r="221" spans="1:15" ht="24.75" customHeight="1">
      <c r="A221" s="36"/>
      <c r="B221" s="46"/>
      <c r="C221" s="42" t="s">
        <v>0</v>
      </c>
      <c r="D221" s="43">
        <v>23</v>
      </c>
      <c r="E221" s="43">
        <v>12</v>
      </c>
      <c r="F221" s="43">
        <v>22</v>
      </c>
      <c r="G221" s="43">
        <v>19</v>
      </c>
      <c r="H221" s="43">
        <v>11</v>
      </c>
      <c r="I221" s="43">
        <v>6</v>
      </c>
      <c r="J221" s="43">
        <v>2</v>
      </c>
      <c r="K221" s="43">
        <v>2</v>
      </c>
      <c r="L221" s="43">
        <v>0</v>
      </c>
      <c r="M221" s="43">
        <v>0</v>
      </c>
      <c r="N221" s="43">
        <v>0</v>
      </c>
      <c r="O221" s="43">
        <v>350</v>
      </c>
    </row>
    <row r="222" spans="1:15" ht="12.75">
      <c r="A222" s="36"/>
      <c r="B222" s="39" t="s">
        <v>13</v>
      </c>
      <c r="C222" s="39" t="s">
        <v>5</v>
      </c>
      <c r="D222" s="39" t="s">
        <v>19</v>
      </c>
      <c r="E222" s="39" t="s">
        <v>2</v>
      </c>
      <c r="F222" s="39" t="s">
        <v>21</v>
      </c>
      <c r="G222" s="39" t="s">
        <v>26</v>
      </c>
      <c r="H222" s="39" t="s">
        <v>28</v>
      </c>
      <c r="I222" s="39" t="s">
        <v>30</v>
      </c>
      <c r="J222" s="39" t="s">
        <v>6</v>
      </c>
      <c r="K222" s="39" t="s">
        <v>35</v>
      </c>
      <c r="L222" s="39" t="s">
        <v>36</v>
      </c>
      <c r="M222" s="39" t="s">
        <v>41</v>
      </c>
      <c r="N222" s="39" t="s">
        <v>45</v>
      </c>
      <c r="O222" s="39" t="s">
        <v>46</v>
      </c>
    </row>
    <row r="223" spans="1:15" ht="13.5" customHeight="1">
      <c r="A223" s="36"/>
      <c r="B223" s="40" t="s">
        <v>105</v>
      </c>
      <c r="C223" s="40" t="s">
        <v>50</v>
      </c>
      <c r="D223" s="41">
        <v>18</v>
      </c>
      <c r="E223" s="41">
        <v>13</v>
      </c>
      <c r="F223" s="41">
        <v>8</v>
      </c>
      <c r="G223" s="41">
        <v>8</v>
      </c>
      <c r="H223" s="41">
        <v>13</v>
      </c>
      <c r="I223" s="41">
        <v>21</v>
      </c>
      <c r="J223" s="41">
        <v>16</v>
      </c>
      <c r="K223" s="41">
        <v>11</v>
      </c>
      <c r="L223" s="41">
        <v>14</v>
      </c>
      <c r="M223" s="41">
        <v>16</v>
      </c>
      <c r="N223" s="41">
        <v>19</v>
      </c>
      <c r="O223" s="41">
        <v>18</v>
      </c>
    </row>
    <row r="224" spans="1:15" ht="12.75" customHeight="1">
      <c r="A224" s="36"/>
      <c r="B224" s="45" t="s">
        <v>153</v>
      </c>
      <c r="C224" s="40" t="s">
        <v>55</v>
      </c>
      <c r="D224" s="41">
        <v>13</v>
      </c>
      <c r="E224" s="41">
        <v>7</v>
      </c>
      <c r="F224" s="41">
        <v>11</v>
      </c>
      <c r="G224" s="41">
        <v>3</v>
      </c>
      <c r="H224" s="41">
        <v>6</v>
      </c>
      <c r="I224" s="41">
        <v>18</v>
      </c>
      <c r="J224" s="41">
        <v>19</v>
      </c>
      <c r="K224" s="41">
        <v>8</v>
      </c>
      <c r="L224" s="41">
        <v>11</v>
      </c>
      <c r="M224" s="41">
        <v>8</v>
      </c>
      <c r="N224" s="41">
        <v>16</v>
      </c>
      <c r="O224" s="41">
        <v>13</v>
      </c>
    </row>
    <row r="225" spans="1:15" ht="24.75" customHeight="1">
      <c r="A225" s="36"/>
      <c r="B225" s="45"/>
      <c r="C225" s="42" t="s">
        <v>0</v>
      </c>
      <c r="D225" s="43">
        <v>31</v>
      </c>
      <c r="E225" s="43">
        <v>20</v>
      </c>
      <c r="F225" s="43">
        <v>19</v>
      </c>
      <c r="G225" s="43">
        <v>11</v>
      </c>
      <c r="H225" s="43">
        <v>19</v>
      </c>
      <c r="I225" s="43">
        <v>39</v>
      </c>
      <c r="J225" s="43">
        <v>35</v>
      </c>
      <c r="K225" s="43">
        <v>19</v>
      </c>
      <c r="L225" s="43">
        <v>25</v>
      </c>
      <c r="M225" s="43">
        <v>24</v>
      </c>
      <c r="N225" s="43">
        <v>35</v>
      </c>
      <c r="O225" s="43">
        <v>31</v>
      </c>
    </row>
    <row r="226" spans="1:15" ht="12.75">
      <c r="A226" s="36"/>
      <c r="B226" s="45"/>
      <c r="C226" s="39" t="s">
        <v>5</v>
      </c>
      <c r="D226" s="39" t="s">
        <v>58</v>
      </c>
      <c r="E226" s="39" t="s">
        <v>59</v>
      </c>
      <c r="F226" s="39" t="s">
        <v>15</v>
      </c>
      <c r="G226" s="39" t="s">
        <v>43</v>
      </c>
      <c r="H226" s="39" t="s">
        <v>64</v>
      </c>
      <c r="I226" s="39" t="s">
        <v>54</v>
      </c>
      <c r="J226" s="39" t="s">
        <v>38</v>
      </c>
      <c r="K226" s="39" t="s">
        <v>57</v>
      </c>
      <c r="L226" s="44" t="s">
        <v>67</v>
      </c>
      <c r="M226" s="44" t="s">
        <v>27</v>
      </c>
      <c r="N226" s="39" t="s">
        <v>68</v>
      </c>
      <c r="O226" s="39" t="s">
        <v>71</v>
      </c>
    </row>
    <row r="227" spans="1:15" ht="12.75">
      <c r="A227" s="36"/>
      <c r="B227" s="45"/>
      <c r="C227" s="40" t="s">
        <v>50</v>
      </c>
      <c r="D227" s="41">
        <v>9</v>
      </c>
      <c r="E227" s="41">
        <v>6</v>
      </c>
      <c r="F227" s="41">
        <v>4</v>
      </c>
      <c r="G227" s="41">
        <v>5</v>
      </c>
      <c r="H227" s="41">
        <v>7</v>
      </c>
      <c r="I227" s="41">
        <v>3</v>
      </c>
      <c r="J227" s="41">
        <v>1</v>
      </c>
      <c r="K227" s="41">
        <v>0</v>
      </c>
      <c r="L227" s="41">
        <v>0</v>
      </c>
      <c r="M227" s="41">
        <v>0</v>
      </c>
      <c r="N227" s="41">
        <v>0</v>
      </c>
      <c r="O227" s="41">
        <v>210</v>
      </c>
    </row>
    <row r="228" spans="1:15" ht="12.75">
      <c r="A228" s="36"/>
      <c r="B228" s="45"/>
      <c r="C228" s="40" t="s">
        <v>55</v>
      </c>
      <c r="D228" s="41">
        <v>13</v>
      </c>
      <c r="E228" s="41">
        <v>6</v>
      </c>
      <c r="F228" s="41">
        <v>3</v>
      </c>
      <c r="G228" s="41">
        <v>8</v>
      </c>
      <c r="H228" s="41">
        <v>5</v>
      </c>
      <c r="I228" s="41">
        <v>9</v>
      </c>
      <c r="J228" s="41">
        <v>2</v>
      </c>
      <c r="K228" s="41">
        <v>1</v>
      </c>
      <c r="L228" s="41">
        <v>0</v>
      </c>
      <c r="M228" s="41">
        <v>0</v>
      </c>
      <c r="N228" s="41">
        <v>0</v>
      </c>
      <c r="O228" s="41">
        <v>180</v>
      </c>
    </row>
    <row r="229" spans="1:15" ht="24.75" customHeight="1">
      <c r="A229" s="36"/>
      <c r="B229" s="46"/>
      <c r="C229" s="42" t="s">
        <v>0</v>
      </c>
      <c r="D229" s="43">
        <v>22</v>
      </c>
      <c r="E229" s="43">
        <v>12</v>
      </c>
      <c r="F229" s="43">
        <v>7</v>
      </c>
      <c r="G229" s="43">
        <v>13</v>
      </c>
      <c r="H229" s="43">
        <v>12</v>
      </c>
      <c r="I229" s="43">
        <v>12</v>
      </c>
      <c r="J229" s="43">
        <v>3</v>
      </c>
      <c r="K229" s="43">
        <v>1</v>
      </c>
      <c r="L229" s="43">
        <v>0</v>
      </c>
      <c r="M229" s="43">
        <v>0</v>
      </c>
      <c r="N229" s="43">
        <v>0</v>
      </c>
      <c r="O229" s="43">
        <v>390</v>
      </c>
    </row>
    <row r="230" spans="1:15" ht="12.75">
      <c r="A230" s="36"/>
      <c r="B230" s="39" t="s">
        <v>13</v>
      </c>
      <c r="C230" s="39" t="s">
        <v>5</v>
      </c>
      <c r="D230" s="39" t="s">
        <v>19</v>
      </c>
      <c r="E230" s="39" t="s">
        <v>2</v>
      </c>
      <c r="F230" s="39" t="s">
        <v>21</v>
      </c>
      <c r="G230" s="39" t="s">
        <v>26</v>
      </c>
      <c r="H230" s="39" t="s">
        <v>28</v>
      </c>
      <c r="I230" s="39" t="s">
        <v>30</v>
      </c>
      <c r="J230" s="39" t="s">
        <v>6</v>
      </c>
      <c r="K230" s="39" t="s">
        <v>35</v>
      </c>
      <c r="L230" s="39" t="s">
        <v>36</v>
      </c>
      <c r="M230" s="39" t="s">
        <v>41</v>
      </c>
      <c r="N230" s="39" t="s">
        <v>45</v>
      </c>
      <c r="O230" s="39" t="s">
        <v>46</v>
      </c>
    </row>
    <row r="231" spans="1:15" ht="13.5" customHeight="1">
      <c r="A231" s="36"/>
      <c r="B231" s="40" t="s">
        <v>154</v>
      </c>
      <c r="C231" s="40" t="s">
        <v>50</v>
      </c>
      <c r="D231" s="41">
        <v>14</v>
      </c>
      <c r="E231" s="41">
        <v>12</v>
      </c>
      <c r="F231" s="41">
        <v>15</v>
      </c>
      <c r="G231" s="41">
        <v>20</v>
      </c>
      <c r="H231" s="41">
        <v>12</v>
      </c>
      <c r="I231" s="41">
        <v>11</v>
      </c>
      <c r="J231" s="41">
        <v>15</v>
      </c>
      <c r="K231" s="41">
        <v>12</v>
      </c>
      <c r="L231" s="41">
        <v>22</v>
      </c>
      <c r="M231" s="41">
        <v>20</v>
      </c>
      <c r="N231" s="41">
        <v>22</v>
      </c>
      <c r="O231" s="41">
        <v>15</v>
      </c>
    </row>
    <row r="232" spans="1:15" ht="12.75" customHeight="1">
      <c r="A232" s="36"/>
      <c r="B232" s="45" t="s">
        <v>157</v>
      </c>
      <c r="C232" s="40" t="s">
        <v>55</v>
      </c>
      <c r="D232" s="41">
        <v>17</v>
      </c>
      <c r="E232" s="41">
        <v>17</v>
      </c>
      <c r="F232" s="41">
        <v>11</v>
      </c>
      <c r="G232" s="41">
        <v>15</v>
      </c>
      <c r="H232" s="41">
        <v>12</v>
      </c>
      <c r="I232" s="41">
        <v>16</v>
      </c>
      <c r="J232" s="41">
        <v>17</v>
      </c>
      <c r="K232" s="41">
        <v>18</v>
      </c>
      <c r="L232" s="41">
        <v>16</v>
      </c>
      <c r="M232" s="41">
        <v>16</v>
      </c>
      <c r="N232" s="41">
        <v>25</v>
      </c>
      <c r="O232" s="41">
        <v>23</v>
      </c>
    </row>
    <row r="233" spans="1:15" ht="24.75" customHeight="1">
      <c r="A233" s="36"/>
      <c r="B233" s="45"/>
      <c r="C233" s="42" t="s">
        <v>0</v>
      </c>
      <c r="D233" s="43">
        <v>31</v>
      </c>
      <c r="E233" s="43">
        <v>29</v>
      </c>
      <c r="F233" s="43">
        <v>26</v>
      </c>
      <c r="G233" s="43">
        <v>35</v>
      </c>
      <c r="H233" s="43">
        <v>24</v>
      </c>
      <c r="I233" s="43">
        <v>27</v>
      </c>
      <c r="J233" s="43">
        <v>32</v>
      </c>
      <c r="K233" s="43">
        <v>30</v>
      </c>
      <c r="L233" s="43">
        <v>38</v>
      </c>
      <c r="M233" s="43">
        <v>36</v>
      </c>
      <c r="N233" s="43">
        <v>47</v>
      </c>
      <c r="O233" s="43">
        <v>38</v>
      </c>
    </row>
    <row r="234" spans="1:15" ht="12.75">
      <c r="A234" s="36"/>
      <c r="B234" s="45"/>
      <c r="C234" s="39" t="s">
        <v>5</v>
      </c>
      <c r="D234" s="39" t="s">
        <v>58</v>
      </c>
      <c r="E234" s="39" t="s">
        <v>59</v>
      </c>
      <c r="F234" s="39" t="s">
        <v>15</v>
      </c>
      <c r="G234" s="39" t="s">
        <v>43</v>
      </c>
      <c r="H234" s="39" t="s">
        <v>64</v>
      </c>
      <c r="I234" s="39" t="s">
        <v>54</v>
      </c>
      <c r="J234" s="39" t="s">
        <v>38</v>
      </c>
      <c r="K234" s="39" t="s">
        <v>57</v>
      </c>
      <c r="L234" s="44" t="s">
        <v>67</v>
      </c>
      <c r="M234" s="44" t="s">
        <v>27</v>
      </c>
      <c r="N234" s="39" t="s">
        <v>68</v>
      </c>
      <c r="O234" s="39" t="s">
        <v>71</v>
      </c>
    </row>
    <row r="235" spans="1:15" ht="12.75">
      <c r="A235" s="36"/>
      <c r="B235" s="45"/>
      <c r="C235" s="40" t="s">
        <v>50</v>
      </c>
      <c r="D235" s="41">
        <v>20</v>
      </c>
      <c r="E235" s="41">
        <v>10</v>
      </c>
      <c r="F235" s="41">
        <v>15</v>
      </c>
      <c r="G235" s="41">
        <v>9</v>
      </c>
      <c r="H235" s="41">
        <v>4</v>
      </c>
      <c r="I235" s="41">
        <v>3</v>
      </c>
      <c r="J235" s="41">
        <v>2</v>
      </c>
      <c r="K235" s="41">
        <v>0</v>
      </c>
      <c r="L235" s="41">
        <v>0</v>
      </c>
      <c r="M235" s="41">
        <v>0</v>
      </c>
      <c r="N235" s="41">
        <v>0</v>
      </c>
      <c r="O235" s="41">
        <v>253</v>
      </c>
    </row>
    <row r="236" spans="1:15" ht="12.75">
      <c r="A236" s="36"/>
      <c r="B236" s="45"/>
      <c r="C236" s="40" t="s">
        <v>55</v>
      </c>
      <c r="D236" s="41">
        <v>20</v>
      </c>
      <c r="E236" s="41">
        <v>10</v>
      </c>
      <c r="F236" s="41">
        <v>14</v>
      </c>
      <c r="G236" s="41">
        <v>6</v>
      </c>
      <c r="H236" s="41">
        <v>7</v>
      </c>
      <c r="I236" s="41">
        <v>2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262</v>
      </c>
    </row>
    <row r="237" spans="1:15" ht="24.75" customHeight="1">
      <c r="A237" s="36"/>
      <c r="B237" s="46"/>
      <c r="C237" s="42" t="s">
        <v>0</v>
      </c>
      <c r="D237" s="43">
        <v>40</v>
      </c>
      <c r="E237" s="43">
        <v>20</v>
      </c>
      <c r="F237" s="43">
        <v>29</v>
      </c>
      <c r="G237" s="43">
        <v>15</v>
      </c>
      <c r="H237" s="43">
        <v>11</v>
      </c>
      <c r="I237" s="43">
        <v>5</v>
      </c>
      <c r="J237" s="43">
        <v>2</v>
      </c>
      <c r="K237" s="43">
        <v>0</v>
      </c>
      <c r="L237" s="43">
        <v>0</v>
      </c>
      <c r="M237" s="43">
        <v>0</v>
      </c>
      <c r="N237" s="43">
        <v>0</v>
      </c>
      <c r="O237" s="43">
        <v>515</v>
      </c>
    </row>
    <row r="238" spans="1:15" ht="12.75">
      <c r="A238" s="36"/>
      <c r="B238" s="39" t="s">
        <v>13</v>
      </c>
      <c r="C238" s="39" t="s">
        <v>5</v>
      </c>
      <c r="D238" s="39" t="s">
        <v>19</v>
      </c>
      <c r="E238" s="39" t="s">
        <v>2</v>
      </c>
      <c r="F238" s="39" t="s">
        <v>21</v>
      </c>
      <c r="G238" s="39" t="s">
        <v>26</v>
      </c>
      <c r="H238" s="39" t="s">
        <v>28</v>
      </c>
      <c r="I238" s="39" t="s">
        <v>30</v>
      </c>
      <c r="J238" s="39" t="s">
        <v>6</v>
      </c>
      <c r="K238" s="39" t="s">
        <v>35</v>
      </c>
      <c r="L238" s="39" t="s">
        <v>36</v>
      </c>
      <c r="M238" s="39" t="s">
        <v>41</v>
      </c>
      <c r="N238" s="39" t="s">
        <v>45</v>
      </c>
      <c r="O238" s="39" t="s">
        <v>46</v>
      </c>
    </row>
    <row r="239" spans="1:15" ht="13.5" customHeight="1">
      <c r="A239" s="36"/>
      <c r="B239" s="40" t="s">
        <v>92</v>
      </c>
      <c r="C239" s="40" t="s">
        <v>50</v>
      </c>
      <c r="D239" s="41">
        <v>12</v>
      </c>
      <c r="E239" s="41">
        <v>21</v>
      </c>
      <c r="F239" s="41">
        <v>25</v>
      </c>
      <c r="G239" s="41">
        <v>21</v>
      </c>
      <c r="H239" s="41">
        <v>24</v>
      </c>
      <c r="I239" s="41">
        <v>22</v>
      </c>
      <c r="J239" s="41">
        <v>20</v>
      </c>
      <c r="K239" s="41">
        <v>21</v>
      </c>
      <c r="L239" s="41">
        <v>17</v>
      </c>
      <c r="M239" s="41">
        <v>25</v>
      </c>
      <c r="N239" s="41">
        <v>35</v>
      </c>
      <c r="O239" s="41">
        <v>41</v>
      </c>
    </row>
    <row r="240" spans="1:15" ht="12.75" customHeight="1">
      <c r="A240" s="36"/>
      <c r="B240" s="45" t="s">
        <v>158</v>
      </c>
      <c r="C240" s="40" t="s">
        <v>55</v>
      </c>
      <c r="D240" s="41">
        <v>8</v>
      </c>
      <c r="E240" s="41">
        <v>10</v>
      </c>
      <c r="F240" s="41">
        <v>11</v>
      </c>
      <c r="G240" s="41">
        <v>30</v>
      </c>
      <c r="H240" s="41">
        <v>29</v>
      </c>
      <c r="I240" s="41">
        <v>28</v>
      </c>
      <c r="J240" s="41">
        <v>18</v>
      </c>
      <c r="K240" s="41">
        <v>20</v>
      </c>
      <c r="L240" s="41">
        <v>25</v>
      </c>
      <c r="M240" s="41">
        <v>38</v>
      </c>
      <c r="N240" s="41">
        <v>37</v>
      </c>
      <c r="O240" s="41">
        <v>40</v>
      </c>
    </row>
    <row r="241" spans="1:15" ht="24.75" customHeight="1">
      <c r="A241" s="36"/>
      <c r="B241" s="45"/>
      <c r="C241" s="42" t="s">
        <v>0</v>
      </c>
      <c r="D241" s="43">
        <v>20</v>
      </c>
      <c r="E241" s="43">
        <v>31</v>
      </c>
      <c r="F241" s="43">
        <v>36</v>
      </c>
      <c r="G241" s="43">
        <v>51</v>
      </c>
      <c r="H241" s="43">
        <v>53</v>
      </c>
      <c r="I241" s="43">
        <v>50</v>
      </c>
      <c r="J241" s="43">
        <v>38</v>
      </c>
      <c r="K241" s="43">
        <v>41</v>
      </c>
      <c r="L241" s="43">
        <v>42</v>
      </c>
      <c r="M241" s="43">
        <v>63</v>
      </c>
      <c r="N241" s="43">
        <v>72</v>
      </c>
      <c r="O241" s="43">
        <v>81</v>
      </c>
    </row>
    <row r="242" spans="1:15" ht="12.75">
      <c r="A242" s="36"/>
      <c r="B242" s="45"/>
      <c r="C242" s="39" t="s">
        <v>5</v>
      </c>
      <c r="D242" s="39" t="s">
        <v>58</v>
      </c>
      <c r="E242" s="39" t="s">
        <v>59</v>
      </c>
      <c r="F242" s="39" t="s">
        <v>15</v>
      </c>
      <c r="G242" s="39" t="s">
        <v>43</v>
      </c>
      <c r="H242" s="39" t="s">
        <v>64</v>
      </c>
      <c r="I242" s="39" t="s">
        <v>54</v>
      </c>
      <c r="J242" s="39" t="s">
        <v>38</v>
      </c>
      <c r="K242" s="39" t="s">
        <v>57</v>
      </c>
      <c r="L242" s="44" t="s">
        <v>67</v>
      </c>
      <c r="M242" s="44" t="s">
        <v>27</v>
      </c>
      <c r="N242" s="39" t="s">
        <v>68</v>
      </c>
      <c r="O242" s="39" t="s">
        <v>71</v>
      </c>
    </row>
    <row r="243" spans="1:15" ht="12.75">
      <c r="A243" s="36"/>
      <c r="B243" s="45"/>
      <c r="C243" s="40" t="s">
        <v>50</v>
      </c>
      <c r="D243" s="41">
        <v>25</v>
      </c>
      <c r="E243" s="41">
        <v>14</v>
      </c>
      <c r="F243" s="41">
        <v>9</v>
      </c>
      <c r="G243" s="41">
        <v>8</v>
      </c>
      <c r="H243" s="41">
        <v>5</v>
      </c>
      <c r="I243" s="41">
        <v>7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352</v>
      </c>
    </row>
    <row r="244" spans="1:15" ht="12.75">
      <c r="A244" s="36"/>
      <c r="B244" s="45"/>
      <c r="C244" s="40" t="s">
        <v>55</v>
      </c>
      <c r="D244" s="41">
        <v>21</v>
      </c>
      <c r="E244" s="41">
        <v>13</v>
      </c>
      <c r="F244" s="41">
        <v>11</v>
      </c>
      <c r="G244" s="41">
        <v>12</v>
      </c>
      <c r="H244" s="41">
        <v>6</v>
      </c>
      <c r="I244" s="41">
        <v>5</v>
      </c>
      <c r="J244" s="41">
        <v>1</v>
      </c>
      <c r="K244" s="41">
        <v>0</v>
      </c>
      <c r="L244" s="41">
        <v>0</v>
      </c>
      <c r="M244" s="41">
        <v>0</v>
      </c>
      <c r="N244" s="41">
        <v>0</v>
      </c>
      <c r="O244" s="41">
        <v>363</v>
      </c>
    </row>
    <row r="245" spans="1:15" ht="24.75" customHeight="1">
      <c r="A245" s="36"/>
      <c r="B245" s="46"/>
      <c r="C245" s="42" t="s">
        <v>0</v>
      </c>
      <c r="D245" s="43">
        <v>46</v>
      </c>
      <c r="E245" s="43">
        <v>27</v>
      </c>
      <c r="F245" s="43">
        <v>20</v>
      </c>
      <c r="G245" s="43">
        <v>20</v>
      </c>
      <c r="H245" s="43">
        <v>11</v>
      </c>
      <c r="I245" s="43">
        <v>12</v>
      </c>
      <c r="J245" s="43">
        <v>1</v>
      </c>
      <c r="K245" s="43">
        <v>0</v>
      </c>
      <c r="L245" s="43">
        <v>0</v>
      </c>
      <c r="M245" s="43">
        <v>0</v>
      </c>
      <c r="N245" s="43">
        <v>0</v>
      </c>
      <c r="O245" s="43">
        <v>715</v>
      </c>
    </row>
    <row r="246" spans="1:15" ht="12.75">
      <c r="A246" s="36"/>
      <c r="B246" s="39" t="s">
        <v>13</v>
      </c>
      <c r="C246" s="39" t="s">
        <v>5</v>
      </c>
      <c r="D246" s="39" t="s">
        <v>19</v>
      </c>
      <c r="E246" s="39" t="s">
        <v>2</v>
      </c>
      <c r="F246" s="39" t="s">
        <v>21</v>
      </c>
      <c r="G246" s="39" t="s">
        <v>26</v>
      </c>
      <c r="H246" s="39" t="s">
        <v>28</v>
      </c>
      <c r="I246" s="39" t="s">
        <v>30</v>
      </c>
      <c r="J246" s="39" t="s">
        <v>6</v>
      </c>
      <c r="K246" s="39" t="s">
        <v>35</v>
      </c>
      <c r="L246" s="39" t="s">
        <v>36</v>
      </c>
      <c r="M246" s="39" t="s">
        <v>41</v>
      </c>
      <c r="N246" s="39" t="s">
        <v>45</v>
      </c>
      <c r="O246" s="39" t="s">
        <v>46</v>
      </c>
    </row>
    <row r="247" spans="1:15" ht="13.5" customHeight="1">
      <c r="A247" s="36"/>
      <c r="B247" s="40" t="s">
        <v>159</v>
      </c>
      <c r="C247" s="40" t="s">
        <v>50</v>
      </c>
      <c r="D247" s="41">
        <v>10</v>
      </c>
      <c r="E247" s="41">
        <v>8</v>
      </c>
      <c r="F247" s="41">
        <v>11</v>
      </c>
      <c r="G247" s="41">
        <v>17</v>
      </c>
      <c r="H247" s="41">
        <v>12</v>
      </c>
      <c r="I247" s="41">
        <v>12</v>
      </c>
      <c r="J247" s="41">
        <v>10</v>
      </c>
      <c r="K247" s="41">
        <v>19</v>
      </c>
      <c r="L247" s="41">
        <v>12</v>
      </c>
      <c r="M247" s="41">
        <v>15</v>
      </c>
      <c r="N247" s="41">
        <v>31</v>
      </c>
      <c r="O247" s="41">
        <v>13</v>
      </c>
    </row>
    <row r="248" spans="1:15" ht="12.75" customHeight="1">
      <c r="A248" s="36"/>
      <c r="B248" s="45" t="s">
        <v>164</v>
      </c>
      <c r="C248" s="40" t="s">
        <v>55</v>
      </c>
      <c r="D248" s="41">
        <v>6</v>
      </c>
      <c r="E248" s="41">
        <v>4</v>
      </c>
      <c r="F248" s="41">
        <v>12</v>
      </c>
      <c r="G248" s="41">
        <v>12</v>
      </c>
      <c r="H248" s="41">
        <v>15</v>
      </c>
      <c r="I248" s="41">
        <v>11</v>
      </c>
      <c r="J248" s="41">
        <v>7</v>
      </c>
      <c r="K248" s="41">
        <v>14</v>
      </c>
      <c r="L248" s="41">
        <v>6</v>
      </c>
      <c r="M248" s="41">
        <v>20</v>
      </c>
      <c r="N248" s="41">
        <v>29</v>
      </c>
      <c r="O248" s="41">
        <v>16</v>
      </c>
    </row>
    <row r="249" spans="1:15" ht="24.75" customHeight="1">
      <c r="A249" s="36"/>
      <c r="B249" s="45"/>
      <c r="C249" s="42" t="s">
        <v>0</v>
      </c>
      <c r="D249" s="43">
        <v>16</v>
      </c>
      <c r="E249" s="43">
        <v>12</v>
      </c>
      <c r="F249" s="43">
        <v>23</v>
      </c>
      <c r="G249" s="43">
        <v>29</v>
      </c>
      <c r="H249" s="43">
        <v>27</v>
      </c>
      <c r="I249" s="43">
        <v>23</v>
      </c>
      <c r="J249" s="43">
        <v>17</v>
      </c>
      <c r="K249" s="43">
        <v>33</v>
      </c>
      <c r="L249" s="43">
        <v>18</v>
      </c>
      <c r="M249" s="43">
        <v>35</v>
      </c>
      <c r="N249" s="43">
        <v>60</v>
      </c>
      <c r="O249" s="43">
        <v>29</v>
      </c>
    </row>
    <row r="250" spans="1:15" ht="12.75">
      <c r="A250" s="36"/>
      <c r="B250" s="45"/>
      <c r="C250" s="39" t="s">
        <v>5</v>
      </c>
      <c r="D250" s="39" t="s">
        <v>58</v>
      </c>
      <c r="E250" s="39" t="s">
        <v>59</v>
      </c>
      <c r="F250" s="39" t="s">
        <v>15</v>
      </c>
      <c r="G250" s="39" t="s">
        <v>43</v>
      </c>
      <c r="H250" s="39" t="s">
        <v>64</v>
      </c>
      <c r="I250" s="39" t="s">
        <v>54</v>
      </c>
      <c r="J250" s="39" t="s">
        <v>38</v>
      </c>
      <c r="K250" s="39" t="s">
        <v>57</v>
      </c>
      <c r="L250" s="44" t="s">
        <v>67</v>
      </c>
      <c r="M250" s="44" t="s">
        <v>27</v>
      </c>
      <c r="N250" s="39" t="s">
        <v>68</v>
      </c>
      <c r="O250" s="39" t="s">
        <v>71</v>
      </c>
    </row>
    <row r="251" spans="1:15" ht="12.75">
      <c r="A251" s="36"/>
      <c r="B251" s="45"/>
      <c r="C251" s="40" t="s">
        <v>50</v>
      </c>
      <c r="D251" s="41">
        <v>11</v>
      </c>
      <c r="E251" s="41">
        <v>13</v>
      </c>
      <c r="F251" s="41">
        <v>9</v>
      </c>
      <c r="G251" s="41">
        <v>9</v>
      </c>
      <c r="H251" s="41">
        <v>3</v>
      </c>
      <c r="I251" s="41">
        <v>3</v>
      </c>
      <c r="J251" s="41">
        <v>1</v>
      </c>
      <c r="K251" s="41">
        <v>1</v>
      </c>
      <c r="L251" s="41">
        <v>0</v>
      </c>
      <c r="M251" s="41">
        <v>0</v>
      </c>
      <c r="N251" s="41">
        <v>0</v>
      </c>
      <c r="O251" s="41">
        <v>220</v>
      </c>
    </row>
    <row r="252" spans="1:15" ht="12.75">
      <c r="A252" s="36"/>
      <c r="B252" s="45"/>
      <c r="C252" s="40" t="s">
        <v>55</v>
      </c>
      <c r="D252" s="41">
        <v>15</v>
      </c>
      <c r="E252" s="41">
        <v>9</v>
      </c>
      <c r="F252" s="41">
        <v>9</v>
      </c>
      <c r="G252" s="41">
        <v>10</v>
      </c>
      <c r="H252" s="41">
        <v>7</v>
      </c>
      <c r="I252" s="41">
        <v>1</v>
      </c>
      <c r="J252" s="41">
        <v>2</v>
      </c>
      <c r="K252" s="41">
        <v>0</v>
      </c>
      <c r="L252" s="41">
        <v>1</v>
      </c>
      <c r="M252" s="41">
        <v>0</v>
      </c>
      <c r="N252" s="41">
        <v>0</v>
      </c>
      <c r="O252" s="41">
        <v>206</v>
      </c>
    </row>
    <row r="253" spans="1:15" ht="24.75" customHeight="1">
      <c r="A253" s="36"/>
      <c r="B253" s="46"/>
      <c r="C253" s="42" t="s">
        <v>0</v>
      </c>
      <c r="D253" s="43">
        <v>26</v>
      </c>
      <c r="E253" s="43">
        <v>22</v>
      </c>
      <c r="F253" s="43">
        <v>18</v>
      </c>
      <c r="G253" s="43">
        <v>19</v>
      </c>
      <c r="H253" s="43">
        <v>10</v>
      </c>
      <c r="I253" s="43">
        <v>4</v>
      </c>
      <c r="J253" s="43">
        <v>3</v>
      </c>
      <c r="K253" s="43">
        <v>1</v>
      </c>
      <c r="L253" s="43">
        <v>1</v>
      </c>
      <c r="M253" s="43">
        <v>0</v>
      </c>
      <c r="N253" s="43">
        <v>0</v>
      </c>
      <c r="O253" s="43">
        <v>426</v>
      </c>
    </row>
    <row r="254" spans="1:15" ht="12.75">
      <c r="A254" s="36"/>
      <c r="B254" s="39" t="s">
        <v>13</v>
      </c>
      <c r="C254" s="39" t="s">
        <v>5</v>
      </c>
      <c r="D254" s="39" t="s">
        <v>19</v>
      </c>
      <c r="E254" s="39" t="s">
        <v>2</v>
      </c>
      <c r="F254" s="39" t="s">
        <v>21</v>
      </c>
      <c r="G254" s="39" t="s">
        <v>26</v>
      </c>
      <c r="H254" s="39" t="s">
        <v>28</v>
      </c>
      <c r="I254" s="39" t="s">
        <v>30</v>
      </c>
      <c r="J254" s="39" t="s">
        <v>6</v>
      </c>
      <c r="K254" s="39" t="s">
        <v>35</v>
      </c>
      <c r="L254" s="39" t="s">
        <v>36</v>
      </c>
      <c r="M254" s="39" t="s">
        <v>41</v>
      </c>
      <c r="N254" s="39" t="s">
        <v>45</v>
      </c>
      <c r="O254" s="39" t="s">
        <v>46</v>
      </c>
    </row>
    <row r="255" spans="1:15" ht="13.5" customHeight="1">
      <c r="A255" s="36"/>
      <c r="B255" s="40" t="s">
        <v>167</v>
      </c>
      <c r="C255" s="40" t="s">
        <v>50</v>
      </c>
      <c r="D255" s="41">
        <v>0</v>
      </c>
      <c r="E255" s="41">
        <v>0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</row>
    <row r="256" spans="1:15" ht="12.75" customHeight="1">
      <c r="A256" s="36"/>
      <c r="B256" s="45" t="s">
        <v>169</v>
      </c>
      <c r="C256" s="40" t="s">
        <v>55</v>
      </c>
      <c r="D256" s="41">
        <v>0</v>
      </c>
      <c r="E256" s="41"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</row>
    <row r="257" spans="1:15" ht="24.75" customHeight="1">
      <c r="A257" s="36"/>
      <c r="B257" s="45"/>
      <c r="C257" s="42" t="s">
        <v>0</v>
      </c>
      <c r="D257" s="43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v>0</v>
      </c>
    </row>
    <row r="258" spans="1:15" ht="12.75">
      <c r="A258" s="36"/>
      <c r="B258" s="45"/>
      <c r="C258" s="39" t="s">
        <v>5</v>
      </c>
      <c r="D258" s="39" t="s">
        <v>58</v>
      </c>
      <c r="E258" s="39" t="s">
        <v>59</v>
      </c>
      <c r="F258" s="39" t="s">
        <v>15</v>
      </c>
      <c r="G258" s="39" t="s">
        <v>43</v>
      </c>
      <c r="H258" s="39" t="s">
        <v>64</v>
      </c>
      <c r="I258" s="39" t="s">
        <v>54</v>
      </c>
      <c r="J258" s="39" t="s">
        <v>38</v>
      </c>
      <c r="K258" s="39" t="s">
        <v>57</v>
      </c>
      <c r="L258" s="44" t="s">
        <v>67</v>
      </c>
      <c r="M258" s="44" t="s">
        <v>27</v>
      </c>
      <c r="N258" s="39" t="s">
        <v>68</v>
      </c>
      <c r="O258" s="39" t="s">
        <v>71</v>
      </c>
    </row>
    <row r="259" spans="1:15" ht="12.75">
      <c r="A259" s="36"/>
      <c r="B259" s="45"/>
      <c r="C259" s="40" t="s">
        <v>50</v>
      </c>
      <c r="D259" s="41">
        <v>0</v>
      </c>
      <c r="E259" s="41">
        <v>0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</row>
    <row r="260" spans="1:15" ht="12.75">
      <c r="A260" s="36"/>
      <c r="B260" s="45"/>
      <c r="C260" s="40" t="s">
        <v>55</v>
      </c>
      <c r="D260" s="41">
        <v>0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</row>
    <row r="261" spans="1:15" ht="12.75">
      <c r="A261" s="36"/>
      <c r="B261" s="46"/>
      <c r="C261" s="42" t="s">
        <v>0</v>
      </c>
      <c r="D261" s="43">
        <v>0</v>
      </c>
      <c r="E261" s="43">
        <v>0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v>0</v>
      </c>
      <c r="O261" s="43">
        <v>0</v>
      </c>
    </row>
    <row r="262" spans="1:45" ht="18.75">
      <c r="A262" s="36"/>
      <c r="B262" s="37"/>
      <c r="C262" s="37"/>
      <c r="D262" s="37"/>
      <c r="E262" s="47" t="s">
        <v>8</v>
      </c>
      <c r="F262" s="47"/>
      <c r="G262" s="47"/>
      <c r="H262" s="47"/>
      <c r="I262" s="47"/>
      <c r="J262" s="47"/>
      <c r="K262" s="47"/>
      <c r="L262" s="37"/>
      <c r="M262" s="37"/>
      <c r="N262" s="37"/>
      <c r="O262" s="37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:45" ht="18.75">
      <c r="A263" s="36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:15" ht="12.75">
      <c r="A264" s="36"/>
      <c r="B264" s="36" t="s">
        <v>549</v>
      </c>
      <c r="C264" s="36"/>
      <c r="D264" s="36"/>
      <c r="E264" s="36"/>
      <c r="F264" s="36"/>
      <c r="G264" s="36"/>
      <c r="H264" s="36"/>
      <c r="I264" s="36"/>
      <c r="J264" s="36"/>
      <c r="K264" s="48" t="s">
        <v>555</v>
      </c>
      <c r="L264" s="48"/>
      <c r="M264" s="48"/>
      <c r="N264" s="48"/>
      <c r="O264" s="48"/>
    </row>
    <row r="265" spans="1:15" ht="24.7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</row>
    <row r="266" spans="1:15" ht="12.75">
      <c r="A266" s="36"/>
      <c r="B266" s="39" t="s">
        <v>13</v>
      </c>
      <c r="C266" s="39" t="s">
        <v>5</v>
      </c>
      <c r="D266" s="39" t="s">
        <v>19</v>
      </c>
      <c r="E266" s="39" t="s">
        <v>2</v>
      </c>
      <c r="F266" s="39" t="s">
        <v>21</v>
      </c>
      <c r="G266" s="39" t="s">
        <v>26</v>
      </c>
      <c r="H266" s="39" t="s">
        <v>28</v>
      </c>
      <c r="I266" s="39" t="s">
        <v>30</v>
      </c>
      <c r="J266" s="39" t="s">
        <v>6</v>
      </c>
      <c r="K266" s="39" t="s">
        <v>35</v>
      </c>
      <c r="L266" s="39" t="s">
        <v>36</v>
      </c>
      <c r="M266" s="39" t="s">
        <v>41</v>
      </c>
      <c r="N266" s="39" t="s">
        <v>45</v>
      </c>
      <c r="O266" s="39" t="s">
        <v>46</v>
      </c>
    </row>
    <row r="267" spans="1:15" ht="13.5" customHeight="1">
      <c r="A267" s="36"/>
      <c r="B267" s="40" t="s">
        <v>170</v>
      </c>
      <c r="C267" s="40" t="s">
        <v>50</v>
      </c>
      <c r="D267" s="41">
        <v>0</v>
      </c>
      <c r="E267" s="41">
        <v>0</v>
      </c>
      <c r="F267" s="41">
        <v>0</v>
      </c>
      <c r="G267" s="41">
        <v>0</v>
      </c>
      <c r="H267" s="41">
        <v>0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</row>
    <row r="268" spans="1:15" ht="12.75" customHeight="1">
      <c r="A268" s="36"/>
      <c r="B268" s="45" t="s">
        <v>171</v>
      </c>
      <c r="C268" s="40" t="s">
        <v>55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</row>
    <row r="269" spans="1:15" ht="24.75" customHeight="1">
      <c r="A269" s="36"/>
      <c r="B269" s="45"/>
      <c r="C269" s="42" t="s">
        <v>0</v>
      </c>
      <c r="D269" s="43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</row>
    <row r="270" spans="1:15" ht="12.75">
      <c r="A270" s="36"/>
      <c r="B270" s="45"/>
      <c r="C270" s="39" t="s">
        <v>5</v>
      </c>
      <c r="D270" s="39" t="s">
        <v>58</v>
      </c>
      <c r="E270" s="39" t="s">
        <v>59</v>
      </c>
      <c r="F270" s="39" t="s">
        <v>15</v>
      </c>
      <c r="G270" s="39" t="s">
        <v>43</v>
      </c>
      <c r="H270" s="39" t="s">
        <v>64</v>
      </c>
      <c r="I270" s="39" t="s">
        <v>54</v>
      </c>
      <c r="J270" s="39" t="s">
        <v>38</v>
      </c>
      <c r="K270" s="39" t="s">
        <v>57</v>
      </c>
      <c r="L270" s="44" t="s">
        <v>67</v>
      </c>
      <c r="M270" s="44" t="s">
        <v>27</v>
      </c>
      <c r="N270" s="39" t="s">
        <v>68</v>
      </c>
      <c r="O270" s="39" t="s">
        <v>71</v>
      </c>
    </row>
    <row r="271" spans="1:15" ht="12.75">
      <c r="A271" s="36"/>
      <c r="B271" s="45"/>
      <c r="C271" s="40" t="s">
        <v>50</v>
      </c>
      <c r="D271" s="41">
        <v>0</v>
      </c>
      <c r="E271" s="41">
        <v>0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</row>
    <row r="272" spans="1:15" ht="12.75">
      <c r="A272" s="36"/>
      <c r="B272" s="45"/>
      <c r="C272" s="40" t="s">
        <v>55</v>
      </c>
      <c r="D272" s="41">
        <v>0</v>
      </c>
      <c r="E272" s="41">
        <v>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</row>
    <row r="273" spans="1:15" ht="24.75" customHeight="1">
      <c r="A273" s="36"/>
      <c r="B273" s="46"/>
      <c r="C273" s="42" t="s">
        <v>0</v>
      </c>
      <c r="D273" s="43">
        <v>0</v>
      </c>
      <c r="E273" s="43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</row>
    <row r="274" spans="1:15" ht="12.75">
      <c r="A274" s="36"/>
      <c r="B274" s="39" t="s">
        <v>13</v>
      </c>
      <c r="C274" s="39" t="s">
        <v>5</v>
      </c>
      <c r="D274" s="39" t="s">
        <v>19</v>
      </c>
      <c r="E274" s="39" t="s">
        <v>2</v>
      </c>
      <c r="F274" s="39" t="s">
        <v>21</v>
      </c>
      <c r="G274" s="39" t="s">
        <v>26</v>
      </c>
      <c r="H274" s="39" t="s">
        <v>28</v>
      </c>
      <c r="I274" s="39" t="s">
        <v>30</v>
      </c>
      <c r="J274" s="39" t="s">
        <v>6</v>
      </c>
      <c r="K274" s="39" t="s">
        <v>35</v>
      </c>
      <c r="L274" s="39" t="s">
        <v>36</v>
      </c>
      <c r="M274" s="39" t="s">
        <v>41</v>
      </c>
      <c r="N274" s="39" t="s">
        <v>45</v>
      </c>
      <c r="O274" s="39" t="s">
        <v>46</v>
      </c>
    </row>
    <row r="275" spans="1:15" ht="13.5" customHeight="1">
      <c r="A275" s="36"/>
      <c r="B275" s="40" t="s">
        <v>172</v>
      </c>
      <c r="C275" s="40" t="s">
        <v>50</v>
      </c>
      <c r="D275" s="41">
        <v>3</v>
      </c>
      <c r="E275" s="41">
        <v>7</v>
      </c>
      <c r="F275" s="41">
        <v>3</v>
      </c>
      <c r="G275" s="41">
        <v>3</v>
      </c>
      <c r="H275" s="41">
        <v>3</v>
      </c>
      <c r="I275" s="41">
        <v>1</v>
      </c>
      <c r="J275" s="41">
        <v>6</v>
      </c>
      <c r="K275" s="41">
        <v>8</v>
      </c>
      <c r="L275" s="41">
        <v>6</v>
      </c>
      <c r="M275" s="41">
        <v>9</v>
      </c>
      <c r="N275" s="41">
        <v>8</v>
      </c>
      <c r="O275" s="41">
        <v>6</v>
      </c>
    </row>
    <row r="276" spans="1:15" ht="12.75" customHeight="1">
      <c r="A276" s="36"/>
      <c r="B276" s="45" t="s">
        <v>47</v>
      </c>
      <c r="C276" s="40" t="s">
        <v>55</v>
      </c>
      <c r="D276" s="41">
        <v>4</v>
      </c>
      <c r="E276" s="41">
        <v>5</v>
      </c>
      <c r="F276" s="41">
        <v>9</v>
      </c>
      <c r="G276" s="41">
        <v>8</v>
      </c>
      <c r="H276" s="41">
        <v>2</v>
      </c>
      <c r="I276" s="41">
        <v>3</v>
      </c>
      <c r="J276" s="41">
        <v>7</v>
      </c>
      <c r="K276" s="41">
        <v>8</v>
      </c>
      <c r="L276" s="41">
        <v>3</v>
      </c>
      <c r="M276" s="41">
        <v>6</v>
      </c>
      <c r="N276" s="41">
        <v>7</v>
      </c>
      <c r="O276" s="41">
        <v>9</v>
      </c>
    </row>
    <row r="277" spans="1:15" ht="24.75" customHeight="1">
      <c r="A277" s="36"/>
      <c r="B277" s="45"/>
      <c r="C277" s="42" t="s">
        <v>0</v>
      </c>
      <c r="D277" s="43">
        <v>7</v>
      </c>
      <c r="E277" s="43">
        <v>12</v>
      </c>
      <c r="F277" s="43">
        <v>12</v>
      </c>
      <c r="G277" s="43">
        <v>11</v>
      </c>
      <c r="H277" s="43">
        <v>5</v>
      </c>
      <c r="I277" s="43">
        <v>4</v>
      </c>
      <c r="J277" s="43">
        <v>13</v>
      </c>
      <c r="K277" s="43">
        <v>16</v>
      </c>
      <c r="L277" s="43">
        <v>9</v>
      </c>
      <c r="M277" s="43">
        <v>15</v>
      </c>
      <c r="N277" s="43">
        <v>15</v>
      </c>
      <c r="O277" s="43">
        <v>15</v>
      </c>
    </row>
    <row r="278" spans="1:15" ht="12.75">
      <c r="A278" s="36"/>
      <c r="B278" s="45"/>
      <c r="C278" s="39" t="s">
        <v>5</v>
      </c>
      <c r="D278" s="39" t="s">
        <v>58</v>
      </c>
      <c r="E278" s="39" t="s">
        <v>59</v>
      </c>
      <c r="F278" s="39" t="s">
        <v>15</v>
      </c>
      <c r="G278" s="39" t="s">
        <v>43</v>
      </c>
      <c r="H278" s="39" t="s">
        <v>64</v>
      </c>
      <c r="I278" s="39" t="s">
        <v>54</v>
      </c>
      <c r="J278" s="39" t="s">
        <v>38</v>
      </c>
      <c r="K278" s="39" t="s">
        <v>57</v>
      </c>
      <c r="L278" s="44" t="s">
        <v>67</v>
      </c>
      <c r="M278" s="44" t="s">
        <v>27</v>
      </c>
      <c r="N278" s="39" t="s">
        <v>68</v>
      </c>
      <c r="O278" s="39" t="s">
        <v>71</v>
      </c>
    </row>
    <row r="279" spans="1:15" ht="12.75">
      <c r="A279" s="36"/>
      <c r="B279" s="45"/>
      <c r="C279" s="40" t="s">
        <v>50</v>
      </c>
      <c r="D279" s="41">
        <v>5</v>
      </c>
      <c r="E279" s="41">
        <v>5</v>
      </c>
      <c r="F279" s="41">
        <v>4</v>
      </c>
      <c r="G279" s="41">
        <v>8</v>
      </c>
      <c r="H279" s="41">
        <v>9</v>
      </c>
      <c r="I279" s="41">
        <v>6</v>
      </c>
      <c r="J279" s="41">
        <v>1</v>
      </c>
      <c r="K279" s="41">
        <v>1</v>
      </c>
      <c r="L279" s="41">
        <v>0</v>
      </c>
      <c r="M279" s="41">
        <v>0</v>
      </c>
      <c r="N279" s="41">
        <v>0</v>
      </c>
      <c r="O279" s="41">
        <v>102</v>
      </c>
    </row>
    <row r="280" spans="1:15" ht="12.75">
      <c r="A280" s="36"/>
      <c r="B280" s="45"/>
      <c r="C280" s="40" t="s">
        <v>55</v>
      </c>
      <c r="D280" s="41">
        <v>5</v>
      </c>
      <c r="E280" s="41">
        <v>5</v>
      </c>
      <c r="F280" s="41">
        <v>6</v>
      </c>
      <c r="G280" s="41">
        <v>8</v>
      </c>
      <c r="H280" s="41">
        <v>11</v>
      </c>
      <c r="I280" s="41">
        <v>6</v>
      </c>
      <c r="J280" s="41">
        <v>1</v>
      </c>
      <c r="K280" s="41">
        <v>0</v>
      </c>
      <c r="L280" s="41">
        <v>0</v>
      </c>
      <c r="M280" s="41">
        <v>0</v>
      </c>
      <c r="N280" s="41">
        <v>0</v>
      </c>
      <c r="O280" s="41">
        <v>113</v>
      </c>
    </row>
    <row r="281" spans="1:15" ht="24.75" customHeight="1">
      <c r="A281" s="36"/>
      <c r="B281" s="46"/>
      <c r="C281" s="42" t="s">
        <v>0</v>
      </c>
      <c r="D281" s="43">
        <v>10</v>
      </c>
      <c r="E281" s="43">
        <v>10</v>
      </c>
      <c r="F281" s="43">
        <v>10</v>
      </c>
      <c r="G281" s="43">
        <v>16</v>
      </c>
      <c r="H281" s="43">
        <v>20</v>
      </c>
      <c r="I281" s="43">
        <v>12</v>
      </c>
      <c r="J281" s="43">
        <v>2</v>
      </c>
      <c r="K281" s="43">
        <v>1</v>
      </c>
      <c r="L281" s="43">
        <v>0</v>
      </c>
      <c r="M281" s="43">
        <v>0</v>
      </c>
      <c r="N281" s="43">
        <v>0</v>
      </c>
      <c r="O281" s="43">
        <v>215</v>
      </c>
    </row>
    <row r="282" spans="1:15" ht="12.75">
      <c r="A282" s="36"/>
      <c r="B282" s="39" t="s">
        <v>13</v>
      </c>
      <c r="C282" s="39" t="s">
        <v>5</v>
      </c>
      <c r="D282" s="39" t="s">
        <v>19</v>
      </c>
      <c r="E282" s="39" t="s">
        <v>2</v>
      </c>
      <c r="F282" s="39" t="s">
        <v>21</v>
      </c>
      <c r="G282" s="39" t="s">
        <v>26</v>
      </c>
      <c r="H282" s="39" t="s">
        <v>28</v>
      </c>
      <c r="I282" s="39" t="s">
        <v>30</v>
      </c>
      <c r="J282" s="39" t="s">
        <v>6</v>
      </c>
      <c r="K282" s="39" t="s">
        <v>35</v>
      </c>
      <c r="L282" s="39" t="s">
        <v>36</v>
      </c>
      <c r="M282" s="39" t="s">
        <v>41</v>
      </c>
      <c r="N282" s="39" t="s">
        <v>45</v>
      </c>
      <c r="O282" s="39" t="s">
        <v>46</v>
      </c>
    </row>
    <row r="283" spans="1:15" ht="13.5" customHeight="1">
      <c r="A283" s="36"/>
      <c r="B283" s="40" t="s">
        <v>173</v>
      </c>
      <c r="C283" s="40" t="s">
        <v>50</v>
      </c>
      <c r="D283" s="41">
        <v>8</v>
      </c>
      <c r="E283" s="41">
        <v>14</v>
      </c>
      <c r="F283" s="41">
        <v>18</v>
      </c>
      <c r="G283" s="41">
        <v>25</v>
      </c>
      <c r="H283" s="41">
        <v>37</v>
      </c>
      <c r="I283" s="41">
        <v>17</v>
      </c>
      <c r="J283" s="41">
        <v>11</v>
      </c>
      <c r="K283" s="41">
        <v>17</v>
      </c>
      <c r="L283" s="41">
        <v>19</v>
      </c>
      <c r="M283" s="41">
        <v>23</v>
      </c>
      <c r="N283" s="41">
        <v>53</v>
      </c>
      <c r="O283" s="41">
        <v>47</v>
      </c>
    </row>
    <row r="284" spans="1:15" ht="12.75" customHeight="1">
      <c r="A284" s="36"/>
      <c r="B284" s="45" t="s">
        <v>72</v>
      </c>
      <c r="C284" s="40" t="s">
        <v>55</v>
      </c>
      <c r="D284" s="41">
        <v>11</v>
      </c>
      <c r="E284" s="41">
        <v>12</v>
      </c>
      <c r="F284" s="41">
        <v>12</v>
      </c>
      <c r="G284" s="41">
        <v>14</v>
      </c>
      <c r="H284" s="41">
        <v>29</v>
      </c>
      <c r="I284" s="41">
        <v>22</v>
      </c>
      <c r="J284" s="41">
        <v>14</v>
      </c>
      <c r="K284" s="41">
        <v>9</v>
      </c>
      <c r="L284" s="41">
        <v>19</v>
      </c>
      <c r="M284" s="41">
        <v>32</v>
      </c>
      <c r="N284" s="41">
        <v>59</v>
      </c>
      <c r="O284" s="41">
        <v>33</v>
      </c>
    </row>
    <row r="285" spans="1:15" ht="24.75" customHeight="1">
      <c r="A285" s="36"/>
      <c r="B285" s="45"/>
      <c r="C285" s="42" t="s">
        <v>0</v>
      </c>
      <c r="D285" s="43">
        <v>19</v>
      </c>
      <c r="E285" s="43">
        <v>26</v>
      </c>
      <c r="F285" s="43">
        <v>30</v>
      </c>
      <c r="G285" s="43">
        <v>39</v>
      </c>
      <c r="H285" s="43">
        <v>66</v>
      </c>
      <c r="I285" s="43">
        <v>39</v>
      </c>
      <c r="J285" s="43">
        <v>25</v>
      </c>
      <c r="K285" s="43">
        <v>26</v>
      </c>
      <c r="L285" s="43">
        <v>38</v>
      </c>
      <c r="M285" s="43">
        <v>55</v>
      </c>
      <c r="N285" s="43">
        <v>112</v>
      </c>
      <c r="O285" s="43">
        <v>80</v>
      </c>
    </row>
    <row r="286" spans="1:15" ht="12.75">
      <c r="A286" s="36"/>
      <c r="B286" s="45"/>
      <c r="C286" s="39" t="s">
        <v>5</v>
      </c>
      <c r="D286" s="39" t="s">
        <v>58</v>
      </c>
      <c r="E286" s="39" t="s">
        <v>59</v>
      </c>
      <c r="F286" s="39" t="s">
        <v>15</v>
      </c>
      <c r="G286" s="39" t="s">
        <v>43</v>
      </c>
      <c r="H286" s="39" t="s">
        <v>64</v>
      </c>
      <c r="I286" s="39" t="s">
        <v>54</v>
      </c>
      <c r="J286" s="39" t="s">
        <v>38</v>
      </c>
      <c r="K286" s="39" t="s">
        <v>57</v>
      </c>
      <c r="L286" s="44" t="s">
        <v>67</v>
      </c>
      <c r="M286" s="44" t="s">
        <v>27</v>
      </c>
      <c r="N286" s="39" t="s">
        <v>68</v>
      </c>
      <c r="O286" s="39" t="s">
        <v>71</v>
      </c>
    </row>
    <row r="287" spans="1:15" ht="12.75">
      <c r="A287" s="36"/>
      <c r="B287" s="45"/>
      <c r="C287" s="40" t="s">
        <v>50</v>
      </c>
      <c r="D287" s="41">
        <v>19</v>
      </c>
      <c r="E287" s="41">
        <v>10</v>
      </c>
      <c r="F287" s="41">
        <v>10</v>
      </c>
      <c r="G287" s="41">
        <v>16</v>
      </c>
      <c r="H287" s="41">
        <v>12</v>
      </c>
      <c r="I287" s="41">
        <v>6</v>
      </c>
      <c r="J287" s="41">
        <v>0</v>
      </c>
      <c r="K287" s="41">
        <v>0</v>
      </c>
      <c r="L287" s="41">
        <v>0</v>
      </c>
      <c r="M287" s="41">
        <v>0</v>
      </c>
      <c r="N287" s="41">
        <v>0</v>
      </c>
      <c r="O287" s="41">
        <v>362</v>
      </c>
    </row>
    <row r="288" spans="1:15" ht="12.75">
      <c r="A288" s="36"/>
      <c r="B288" s="45"/>
      <c r="C288" s="40" t="s">
        <v>55</v>
      </c>
      <c r="D288" s="41">
        <v>18</v>
      </c>
      <c r="E288" s="41">
        <v>10</v>
      </c>
      <c r="F288" s="41">
        <v>13</v>
      </c>
      <c r="G288" s="41">
        <v>16</v>
      </c>
      <c r="H288" s="41">
        <v>16</v>
      </c>
      <c r="I288" s="41">
        <v>8</v>
      </c>
      <c r="J288" s="41">
        <v>2</v>
      </c>
      <c r="K288" s="41">
        <v>1</v>
      </c>
      <c r="L288" s="41">
        <v>0</v>
      </c>
      <c r="M288" s="41">
        <v>0</v>
      </c>
      <c r="N288" s="41">
        <v>0</v>
      </c>
      <c r="O288" s="41">
        <v>350</v>
      </c>
    </row>
    <row r="289" spans="1:15" ht="24.75" customHeight="1">
      <c r="A289" s="36"/>
      <c r="B289" s="46"/>
      <c r="C289" s="42" t="s">
        <v>0</v>
      </c>
      <c r="D289" s="43">
        <v>37</v>
      </c>
      <c r="E289" s="43">
        <v>20</v>
      </c>
      <c r="F289" s="43">
        <v>23</v>
      </c>
      <c r="G289" s="43">
        <v>32</v>
      </c>
      <c r="H289" s="43">
        <v>28</v>
      </c>
      <c r="I289" s="43">
        <v>14</v>
      </c>
      <c r="J289" s="43">
        <v>2</v>
      </c>
      <c r="K289" s="43">
        <v>1</v>
      </c>
      <c r="L289" s="43">
        <v>0</v>
      </c>
      <c r="M289" s="43">
        <v>0</v>
      </c>
      <c r="N289" s="43">
        <v>0</v>
      </c>
      <c r="O289" s="43">
        <v>712</v>
      </c>
    </row>
    <row r="290" spans="1:15" ht="12.75">
      <c r="A290" s="36"/>
      <c r="B290" s="39" t="s">
        <v>13</v>
      </c>
      <c r="C290" s="39" t="s">
        <v>5</v>
      </c>
      <c r="D290" s="39" t="s">
        <v>19</v>
      </c>
      <c r="E290" s="39" t="s">
        <v>2</v>
      </c>
      <c r="F290" s="39" t="s">
        <v>21</v>
      </c>
      <c r="G290" s="39" t="s">
        <v>26</v>
      </c>
      <c r="H290" s="39" t="s">
        <v>28</v>
      </c>
      <c r="I290" s="39" t="s">
        <v>30</v>
      </c>
      <c r="J290" s="39" t="s">
        <v>6</v>
      </c>
      <c r="K290" s="39" t="s">
        <v>35</v>
      </c>
      <c r="L290" s="39" t="s">
        <v>36</v>
      </c>
      <c r="M290" s="39" t="s">
        <v>41</v>
      </c>
      <c r="N290" s="39" t="s">
        <v>45</v>
      </c>
      <c r="O290" s="39" t="s">
        <v>46</v>
      </c>
    </row>
    <row r="291" spans="1:15" ht="13.5" customHeight="1">
      <c r="A291" s="36"/>
      <c r="B291" s="40" t="s">
        <v>175</v>
      </c>
      <c r="C291" s="40" t="s">
        <v>50</v>
      </c>
      <c r="D291" s="41">
        <v>11</v>
      </c>
      <c r="E291" s="41">
        <v>9</v>
      </c>
      <c r="F291" s="41">
        <v>13</v>
      </c>
      <c r="G291" s="41">
        <v>29</v>
      </c>
      <c r="H291" s="41">
        <v>20</v>
      </c>
      <c r="I291" s="41">
        <v>7</v>
      </c>
      <c r="J291" s="41">
        <v>10</v>
      </c>
      <c r="K291" s="41">
        <v>17</v>
      </c>
      <c r="L291" s="41">
        <v>16</v>
      </c>
      <c r="M291" s="41">
        <v>27</v>
      </c>
      <c r="N291" s="41">
        <v>21</v>
      </c>
      <c r="O291" s="41">
        <v>31</v>
      </c>
    </row>
    <row r="292" spans="1:15" ht="12.75" customHeight="1">
      <c r="A292" s="36"/>
      <c r="B292" s="45" t="s">
        <v>178</v>
      </c>
      <c r="C292" s="40" t="s">
        <v>55</v>
      </c>
      <c r="D292" s="41">
        <v>9</v>
      </c>
      <c r="E292" s="41">
        <v>9</v>
      </c>
      <c r="F292" s="41">
        <v>25</v>
      </c>
      <c r="G292" s="41">
        <v>14</v>
      </c>
      <c r="H292" s="41">
        <v>16</v>
      </c>
      <c r="I292" s="41">
        <v>11</v>
      </c>
      <c r="J292" s="41">
        <v>17</v>
      </c>
      <c r="K292" s="41">
        <v>11</v>
      </c>
      <c r="L292" s="41">
        <v>19</v>
      </c>
      <c r="M292" s="41">
        <v>31</v>
      </c>
      <c r="N292" s="41">
        <v>28</v>
      </c>
      <c r="O292" s="41">
        <v>23</v>
      </c>
    </row>
    <row r="293" spans="1:15" ht="24.75" customHeight="1">
      <c r="A293" s="36"/>
      <c r="B293" s="45"/>
      <c r="C293" s="42" t="s">
        <v>0</v>
      </c>
      <c r="D293" s="43">
        <v>20</v>
      </c>
      <c r="E293" s="43">
        <v>18</v>
      </c>
      <c r="F293" s="43">
        <v>38</v>
      </c>
      <c r="G293" s="43">
        <v>43</v>
      </c>
      <c r="H293" s="43">
        <v>36</v>
      </c>
      <c r="I293" s="43">
        <v>18</v>
      </c>
      <c r="J293" s="43">
        <v>27</v>
      </c>
      <c r="K293" s="43">
        <v>28</v>
      </c>
      <c r="L293" s="43">
        <v>35</v>
      </c>
      <c r="M293" s="43">
        <v>58</v>
      </c>
      <c r="N293" s="43">
        <v>49</v>
      </c>
      <c r="O293" s="43">
        <v>54</v>
      </c>
    </row>
    <row r="294" spans="1:15" ht="12.75">
      <c r="A294" s="36"/>
      <c r="B294" s="45"/>
      <c r="C294" s="39" t="s">
        <v>5</v>
      </c>
      <c r="D294" s="39" t="s">
        <v>58</v>
      </c>
      <c r="E294" s="39" t="s">
        <v>59</v>
      </c>
      <c r="F294" s="39" t="s">
        <v>15</v>
      </c>
      <c r="G294" s="39" t="s">
        <v>43</v>
      </c>
      <c r="H294" s="39" t="s">
        <v>64</v>
      </c>
      <c r="I294" s="39" t="s">
        <v>54</v>
      </c>
      <c r="J294" s="39" t="s">
        <v>38</v>
      </c>
      <c r="K294" s="39" t="s">
        <v>57</v>
      </c>
      <c r="L294" s="44" t="s">
        <v>67</v>
      </c>
      <c r="M294" s="44" t="s">
        <v>27</v>
      </c>
      <c r="N294" s="39" t="s">
        <v>68</v>
      </c>
      <c r="O294" s="39" t="s">
        <v>71</v>
      </c>
    </row>
    <row r="295" spans="1:15" ht="12.75">
      <c r="A295" s="36"/>
      <c r="B295" s="45"/>
      <c r="C295" s="40" t="s">
        <v>50</v>
      </c>
      <c r="D295" s="41">
        <v>12</v>
      </c>
      <c r="E295" s="41">
        <v>8</v>
      </c>
      <c r="F295" s="41">
        <v>9</v>
      </c>
      <c r="G295" s="41">
        <v>8</v>
      </c>
      <c r="H295" s="41">
        <v>8</v>
      </c>
      <c r="I295" s="41">
        <v>2</v>
      </c>
      <c r="J295" s="41">
        <v>2</v>
      </c>
      <c r="K295" s="41">
        <v>1</v>
      </c>
      <c r="L295" s="41">
        <v>0</v>
      </c>
      <c r="M295" s="41">
        <v>0</v>
      </c>
      <c r="N295" s="41">
        <v>0</v>
      </c>
      <c r="O295" s="41">
        <v>261</v>
      </c>
    </row>
    <row r="296" spans="1:15" ht="12.75">
      <c r="A296" s="36"/>
      <c r="B296" s="45"/>
      <c r="C296" s="40" t="s">
        <v>55</v>
      </c>
      <c r="D296" s="41">
        <v>11</v>
      </c>
      <c r="E296" s="41">
        <v>9</v>
      </c>
      <c r="F296" s="41">
        <v>13</v>
      </c>
      <c r="G296" s="41">
        <v>12</v>
      </c>
      <c r="H296" s="41">
        <v>8</v>
      </c>
      <c r="I296" s="41">
        <v>7</v>
      </c>
      <c r="J296" s="41">
        <v>3</v>
      </c>
      <c r="K296" s="41">
        <v>1</v>
      </c>
      <c r="L296" s="41">
        <v>0</v>
      </c>
      <c r="M296" s="41">
        <v>0</v>
      </c>
      <c r="N296" s="41">
        <v>0</v>
      </c>
      <c r="O296" s="41">
        <v>277</v>
      </c>
    </row>
    <row r="297" spans="1:15" ht="24.75" customHeight="1">
      <c r="A297" s="36"/>
      <c r="B297" s="46"/>
      <c r="C297" s="42" t="s">
        <v>0</v>
      </c>
      <c r="D297" s="43">
        <v>23</v>
      </c>
      <c r="E297" s="43">
        <v>17</v>
      </c>
      <c r="F297" s="43">
        <v>22</v>
      </c>
      <c r="G297" s="43">
        <v>20</v>
      </c>
      <c r="H297" s="43">
        <v>16</v>
      </c>
      <c r="I297" s="43">
        <v>9</v>
      </c>
      <c r="J297" s="43">
        <v>5</v>
      </c>
      <c r="K297" s="43">
        <v>2</v>
      </c>
      <c r="L297" s="43">
        <v>0</v>
      </c>
      <c r="M297" s="43">
        <v>0</v>
      </c>
      <c r="N297" s="43">
        <v>0</v>
      </c>
      <c r="O297" s="43">
        <v>538</v>
      </c>
    </row>
    <row r="298" spans="1:15" ht="12.75">
      <c r="A298" s="36"/>
      <c r="B298" s="39" t="s">
        <v>13</v>
      </c>
      <c r="C298" s="39" t="s">
        <v>5</v>
      </c>
      <c r="D298" s="39" t="s">
        <v>19</v>
      </c>
      <c r="E298" s="39" t="s">
        <v>2</v>
      </c>
      <c r="F298" s="39" t="s">
        <v>21</v>
      </c>
      <c r="G298" s="39" t="s">
        <v>26</v>
      </c>
      <c r="H298" s="39" t="s">
        <v>28</v>
      </c>
      <c r="I298" s="39" t="s">
        <v>30</v>
      </c>
      <c r="J298" s="39" t="s">
        <v>6</v>
      </c>
      <c r="K298" s="39" t="s">
        <v>35</v>
      </c>
      <c r="L298" s="39" t="s">
        <v>36</v>
      </c>
      <c r="M298" s="39" t="s">
        <v>41</v>
      </c>
      <c r="N298" s="39" t="s">
        <v>45</v>
      </c>
      <c r="O298" s="39" t="s">
        <v>46</v>
      </c>
    </row>
    <row r="299" spans="1:15" ht="13.5" customHeight="1">
      <c r="A299" s="36"/>
      <c r="B299" s="40" t="s">
        <v>179</v>
      </c>
      <c r="C299" s="40" t="s">
        <v>50</v>
      </c>
      <c r="D299" s="41">
        <v>18</v>
      </c>
      <c r="E299" s="41">
        <v>19</v>
      </c>
      <c r="F299" s="41">
        <v>34</v>
      </c>
      <c r="G299" s="41">
        <v>32</v>
      </c>
      <c r="H299" s="41">
        <v>31</v>
      </c>
      <c r="I299" s="41">
        <v>24</v>
      </c>
      <c r="J299" s="41">
        <v>19</v>
      </c>
      <c r="K299" s="41">
        <v>29</v>
      </c>
      <c r="L299" s="41">
        <v>26</v>
      </c>
      <c r="M299" s="41">
        <v>29</v>
      </c>
      <c r="N299" s="41">
        <v>50</v>
      </c>
      <c r="O299" s="41">
        <v>31</v>
      </c>
    </row>
    <row r="300" spans="1:15" ht="12.75" customHeight="1">
      <c r="A300" s="36"/>
      <c r="B300" s="45" t="s">
        <v>182</v>
      </c>
      <c r="C300" s="40" t="s">
        <v>55</v>
      </c>
      <c r="D300" s="41">
        <v>15</v>
      </c>
      <c r="E300" s="41">
        <v>14</v>
      </c>
      <c r="F300" s="41">
        <v>30</v>
      </c>
      <c r="G300" s="41">
        <v>25</v>
      </c>
      <c r="H300" s="41">
        <v>23</v>
      </c>
      <c r="I300" s="41">
        <v>29</v>
      </c>
      <c r="J300" s="41">
        <v>18</v>
      </c>
      <c r="K300" s="41">
        <v>26</v>
      </c>
      <c r="L300" s="41">
        <v>24</v>
      </c>
      <c r="M300" s="41">
        <v>31</v>
      </c>
      <c r="N300" s="41">
        <v>48</v>
      </c>
      <c r="O300" s="41">
        <v>29</v>
      </c>
    </row>
    <row r="301" spans="1:15" ht="24.75" customHeight="1">
      <c r="A301" s="36"/>
      <c r="B301" s="45"/>
      <c r="C301" s="42" t="s">
        <v>0</v>
      </c>
      <c r="D301" s="43">
        <v>33</v>
      </c>
      <c r="E301" s="43">
        <v>33</v>
      </c>
      <c r="F301" s="43">
        <v>64</v>
      </c>
      <c r="G301" s="43">
        <v>57</v>
      </c>
      <c r="H301" s="43">
        <v>54</v>
      </c>
      <c r="I301" s="43">
        <v>53</v>
      </c>
      <c r="J301" s="43">
        <v>37</v>
      </c>
      <c r="K301" s="43">
        <v>55</v>
      </c>
      <c r="L301" s="43">
        <v>50</v>
      </c>
      <c r="M301" s="43">
        <v>60</v>
      </c>
      <c r="N301" s="43">
        <v>98</v>
      </c>
      <c r="O301" s="43">
        <v>60</v>
      </c>
    </row>
    <row r="302" spans="1:15" ht="12.75">
      <c r="A302" s="36"/>
      <c r="B302" s="45"/>
      <c r="C302" s="39" t="s">
        <v>5</v>
      </c>
      <c r="D302" s="39" t="s">
        <v>58</v>
      </c>
      <c r="E302" s="39" t="s">
        <v>59</v>
      </c>
      <c r="F302" s="39" t="s">
        <v>15</v>
      </c>
      <c r="G302" s="39" t="s">
        <v>43</v>
      </c>
      <c r="H302" s="39" t="s">
        <v>64</v>
      </c>
      <c r="I302" s="39" t="s">
        <v>54</v>
      </c>
      <c r="J302" s="39" t="s">
        <v>38</v>
      </c>
      <c r="K302" s="39" t="s">
        <v>57</v>
      </c>
      <c r="L302" s="44" t="s">
        <v>67</v>
      </c>
      <c r="M302" s="44" t="s">
        <v>27</v>
      </c>
      <c r="N302" s="39" t="s">
        <v>68</v>
      </c>
      <c r="O302" s="39" t="s">
        <v>71</v>
      </c>
    </row>
    <row r="303" spans="1:15" ht="12.75">
      <c r="A303" s="36"/>
      <c r="B303" s="45"/>
      <c r="C303" s="40" t="s">
        <v>50</v>
      </c>
      <c r="D303" s="41">
        <v>22</v>
      </c>
      <c r="E303" s="41">
        <v>18</v>
      </c>
      <c r="F303" s="41">
        <v>11</v>
      </c>
      <c r="G303" s="41">
        <v>6</v>
      </c>
      <c r="H303" s="41">
        <v>5</v>
      </c>
      <c r="I303" s="41">
        <v>2</v>
      </c>
      <c r="J303" s="41">
        <v>2</v>
      </c>
      <c r="K303" s="41">
        <v>0</v>
      </c>
      <c r="L303" s="41">
        <v>0</v>
      </c>
      <c r="M303" s="41">
        <v>0</v>
      </c>
      <c r="N303" s="41">
        <v>0</v>
      </c>
      <c r="O303" s="41">
        <v>408</v>
      </c>
    </row>
    <row r="304" spans="1:15" ht="12.75">
      <c r="A304" s="36"/>
      <c r="B304" s="45"/>
      <c r="C304" s="40" t="s">
        <v>55</v>
      </c>
      <c r="D304" s="41">
        <v>20</v>
      </c>
      <c r="E304" s="41">
        <v>12</v>
      </c>
      <c r="F304" s="41">
        <v>8</v>
      </c>
      <c r="G304" s="41">
        <v>9</v>
      </c>
      <c r="H304" s="41">
        <v>8</v>
      </c>
      <c r="I304" s="41">
        <v>6</v>
      </c>
      <c r="J304" s="41">
        <v>3</v>
      </c>
      <c r="K304" s="41">
        <v>2</v>
      </c>
      <c r="L304" s="41">
        <v>0</v>
      </c>
      <c r="M304" s="41">
        <v>0</v>
      </c>
      <c r="N304" s="41">
        <v>0</v>
      </c>
      <c r="O304" s="41">
        <v>380</v>
      </c>
    </row>
    <row r="305" spans="1:15" ht="24.75" customHeight="1">
      <c r="A305" s="36"/>
      <c r="B305" s="46"/>
      <c r="C305" s="42" t="s">
        <v>0</v>
      </c>
      <c r="D305" s="43">
        <v>42</v>
      </c>
      <c r="E305" s="43">
        <v>30</v>
      </c>
      <c r="F305" s="43">
        <v>19</v>
      </c>
      <c r="G305" s="43">
        <v>15</v>
      </c>
      <c r="H305" s="43">
        <v>13</v>
      </c>
      <c r="I305" s="43">
        <v>8</v>
      </c>
      <c r="J305" s="43">
        <v>5</v>
      </c>
      <c r="K305" s="43">
        <v>2</v>
      </c>
      <c r="L305" s="43">
        <v>0</v>
      </c>
      <c r="M305" s="43">
        <v>0</v>
      </c>
      <c r="N305" s="43">
        <v>0</v>
      </c>
      <c r="O305" s="43">
        <v>788</v>
      </c>
    </row>
    <row r="306" spans="1:15" ht="12.75">
      <c r="A306" s="36"/>
      <c r="B306" s="39" t="s">
        <v>13</v>
      </c>
      <c r="C306" s="39" t="s">
        <v>5</v>
      </c>
      <c r="D306" s="39" t="s">
        <v>19</v>
      </c>
      <c r="E306" s="39" t="s">
        <v>2</v>
      </c>
      <c r="F306" s="39" t="s">
        <v>21</v>
      </c>
      <c r="G306" s="39" t="s">
        <v>26</v>
      </c>
      <c r="H306" s="39" t="s">
        <v>28</v>
      </c>
      <c r="I306" s="39" t="s">
        <v>30</v>
      </c>
      <c r="J306" s="39" t="s">
        <v>6</v>
      </c>
      <c r="K306" s="39" t="s">
        <v>35</v>
      </c>
      <c r="L306" s="39" t="s">
        <v>36</v>
      </c>
      <c r="M306" s="39" t="s">
        <v>41</v>
      </c>
      <c r="N306" s="39" t="s">
        <v>45</v>
      </c>
      <c r="O306" s="39" t="s">
        <v>46</v>
      </c>
    </row>
    <row r="307" spans="1:15" ht="13.5" customHeight="1">
      <c r="A307" s="36"/>
      <c r="B307" s="40" t="s">
        <v>184</v>
      </c>
      <c r="C307" s="40" t="s">
        <v>50</v>
      </c>
      <c r="D307" s="41">
        <v>3</v>
      </c>
      <c r="E307" s="41">
        <v>4</v>
      </c>
      <c r="F307" s="41">
        <v>5</v>
      </c>
      <c r="G307" s="41">
        <v>8</v>
      </c>
      <c r="H307" s="41">
        <v>9</v>
      </c>
      <c r="I307" s="41">
        <v>8</v>
      </c>
      <c r="J307" s="41">
        <v>7</v>
      </c>
      <c r="K307" s="41">
        <v>5</v>
      </c>
      <c r="L307" s="41">
        <v>7</v>
      </c>
      <c r="M307" s="41">
        <v>13</v>
      </c>
      <c r="N307" s="41">
        <v>10</v>
      </c>
      <c r="O307" s="41">
        <v>6</v>
      </c>
    </row>
    <row r="308" spans="1:15" ht="12.75" customHeight="1">
      <c r="A308" s="36"/>
      <c r="B308" s="45" t="s">
        <v>185</v>
      </c>
      <c r="C308" s="40" t="s">
        <v>55</v>
      </c>
      <c r="D308" s="41">
        <v>3</v>
      </c>
      <c r="E308" s="41">
        <v>8</v>
      </c>
      <c r="F308" s="41">
        <v>8</v>
      </c>
      <c r="G308" s="41">
        <v>7</v>
      </c>
      <c r="H308" s="41">
        <v>9</v>
      </c>
      <c r="I308" s="41">
        <v>5</v>
      </c>
      <c r="J308" s="41">
        <v>9</v>
      </c>
      <c r="K308" s="41">
        <v>7</v>
      </c>
      <c r="L308" s="41">
        <v>5</v>
      </c>
      <c r="M308" s="41">
        <v>9</v>
      </c>
      <c r="N308" s="41">
        <v>15</v>
      </c>
      <c r="O308" s="41">
        <v>11</v>
      </c>
    </row>
    <row r="309" spans="1:15" ht="24.75" customHeight="1">
      <c r="A309" s="36"/>
      <c r="B309" s="45"/>
      <c r="C309" s="42" t="s">
        <v>0</v>
      </c>
      <c r="D309" s="43">
        <v>6</v>
      </c>
      <c r="E309" s="43">
        <v>12</v>
      </c>
      <c r="F309" s="43">
        <v>13</v>
      </c>
      <c r="G309" s="43">
        <v>15</v>
      </c>
      <c r="H309" s="43">
        <v>18</v>
      </c>
      <c r="I309" s="43">
        <v>13</v>
      </c>
      <c r="J309" s="43">
        <v>16</v>
      </c>
      <c r="K309" s="43">
        <v>12</v>
      </c>
      <c r="L309" s="43">
        <v>12</v>
      </c>
      <c r="M309" s="43">
        <v>22</v>
      </c>
      <c r="N309" s="43">
        <v>25</v>
      </c>
      <c r="O309" s="43">
        <v>17</v>
      </c>
    </row>
    <row r="310" spans="1:15" ht="12.75">
      <c r="A310" s="36"/>
      <c r="B310" s="45"/>
      <c r="C310" s="39" t="s">
        <v>5</v>
      </c>
      <c r="D310" s="39" t="s">
        <v>58</v>
      </c>
      <c r="E310" s="39" t="s">
        <v>59</v>
      </c>
      <c r="F310" s="39" t="s">
        <v>15</v>
      </c>
      <c r="G310" s="39" t="s">
        <v>43</v>
      </c>
      <c r="H310" s="39" t="s">
        <v>64</v>
      </c>
      <c r="I310" s="39" t="s">
        <v>54</v>
      </c>
      <c r="J310" s="39" t="s">
        <v>38</v>
      </c>
      <c r="K310" s="39" t="s">
        <v>57</v>
      </c>
      <c r="L310" s="44" t="s">
        <v>67</v>
      </c>
      <c r="M310" s="44" t="s">
        <v>27</v>
      </c>
      <c r="N310" s="39" t="s">
        <v>68</v>
      </c>
      <c r="O310" s="39" t="s">
        <v>71</v>
      </c>
    </row>
    <row r="311" spans="1:15" ht="12.75">
      <c r="A311" s="36"/>
      <c r="B311" s="45"/>
      <c r="C311" s="40" t="s">
        <v>50</v>
      </c>
      <c r="D311" s="41">
        <v>9</v>
      </c>
      <c r="E311" s="41">
        <v>10</v>
      </c>
      <c r="F311" s="41">
        <v>9</v>
      </c>
      <c r="G311" s="41">
        <v>5</v>
      </c>
      <c r="H311" s="41">
        <v>8</v>
      </c>
      <c r="I311" s="41">
        <v>3</v>
      </c>
      <c r="J311" s="41">
        <v>4</v>
      </c>
      <c r="K311" s="41">
        <v>0</v>
      </c>
      <c r="L311" s="41">
        <v>0</v>
      </c>
      <c r="M311" s="41">
        <v>0</v>
      </c>
      <c r="N311" s="41">
        <v>0</v>
      </c>
      <c r="O311" s="41">
        <v>133</v>
      </c>
    </row>
    <row r="312" spans="1:15" ht="12.75">
      <c r="A312" s="36"/>
      <c r="B312" s="45"/>
      <c r="C312" s="40" t="s">
        <v>55</v>
      </c>
      <c r="D312" s="41">
        <v>6</v>
      </c>
      <c r="E312" s="41">
        <v>12</v>
      </c>
      <c r="F312" s="41">
        <v>6</v>
      </c>
      <c r="G312" s="41">
        <v>7</v>
      </c>
      <c r="H312" s="41">
        <v>4</v>
      </c>
      <c r="I312" s="41">
        <v>5</v>
      </c>
      <c r="J312" s="41">
        <v>4</v>
      </c>
      <c r="K312" s="41">
        <v>0</v>
      </c>
      <c r="L312" s="41">
        <v>0</v>
      </c>
      <c r="M312" s="41">
        <v>0</v>
      </c>
      <c r="N312" s="41">
        <v>0</v>
      </c>
      <c r="O312" s="41">
        <v>140</v>
      </c>
    </row>
    <row r="313" spans="1:15" ht="12.75">
      <c r="A313" s="36"/>
      <c r="B313" s="46"/>
      <c r="C313" s="42" t="s">
        <v>0</v>
      </c>
      <c r="D313" s="43">
        <v>15</v>
      </c>
      <c r="E313" s="43">
        <v>22</v>
      </c>
      <c r="F313" s="43">
        <v>15</v>
      </c>
      <c r="G313" s="43">
        <v>12</v>
      </c>
      <c r="H313" s="43">
        <v>12</v>
      </c>
      <c r="I313" s="43">
        <v>8</v>
      </c>
      <c r="J313" s="43">
        <v>8</v>
      </c>
      <c r="K313" s="43">
        <v>0</v>
      </c>
      <c r="L313" s="43">
        <v>0</v>
      </c>
      <c r="M313" s="43">
        <v>0</v>
      </c>
      <c r="N313" s="43">
        <v>0</v>
      </c>
      <c r="O313" s="43">
        <v>273</v>
      </c>
    </row>
    <row r="314" spans="1:45" ht="18.75">
      <c r="A314" s="36"/>
      <c r="B314" s="37"/>
      <c r="C314" s="37"/>
      <c r="D314" s="37"/>
      <c r="E314" s="47" t="s">
        <v>8</v>
      </c>
      <c r="F314" s="47"/>
      <c r="G314" s="47"/>
      <c r="H314" s="47"/>
      <c r="I314" s="47"/>
      <c r="J314" s="47"/>
      <c r="K314" s="47"/>
      <c r="L314" s="37"/>
      <c r="M314" s="37"/>
      <c r="N314" s="37"/>
      <c r="O314" s="37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:45" ht="18.75">
      <c r="A315" s="36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:15" ht="12.75">
      <c r="A316" s="36"/>
      <c r="B316" s="36" t="s">
        <v>549</v>
      </c>
      <c r="C316" s="36"/>
      <c r="D316" s="36"/>
      <c r="E316" s="36"/>
      <c r="F316" s="36"/>
      <c r="G316" s="36"/>
      <c r="H316" s="36"/>
      <c r="I316" s="36"/>
      <c r="J316" s="36"/>
      <c r="K316" s="48" t="s">
        <v>556</v>
      </c>
      <c r="L316" s="48"/>
      <c r="M316" s="48"/>
      <c r="N316" s="48"/>
      <c r="O316" s="48"/>
    </row>
    <row r="317" spans="1:15" ht="24.7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</row>
    <row r="318" spans="1:15" ht="12.75">
      <c r="A318" s="36"/>
      <c r="B318" s="39" t="s">
        <v>13</v>
      </c>
      <c r="C318" s="39" t="s">
        <v>5</v>
      </c>
      <c r="D318" s="39" t="s">
        <v>19</v>
      </c>
      <c r="E318" s="39" t="s">
        <v>2</v>
      </c>
      <c r="F318" s="39" t="s">
        <v>21</v>
      </c>
      <c r="G318" s="39" t="s">
        <v>26</v>
      </c>
      <c r="H318" s="39" t="s">
        <v>28</v>
      </c>
      <c r="I318" s="39" t="s">
        <v>30</v>
      </c>
      <c r="J318" s="39" t="s">
        <v>6</v>
      </c>
      <c r="K318" s="39" t="s">
        <v>35</v>
      </c>
      <c r="L318" s="39" t="s">
        <v>36</v>
      </c>
      <c r="M318" s="39" t="s">
        <v>41</v>
      </c>
      <c r="N318" s="39" t="s">
        <v>45</v>
      </c>
      <c r="O318" s="39" t="s">
        <v>46</v>
      </c>
    </row>
    <row r="319" spans="1:15" ht="13.5" customHeight="1">
      <c r="A319" s="36"/>
      <c r="B319" s="40" t="s">
        <v>186</v>
      </c>
      <c r="C319" s="40" t="s">
        <v>50</v>
      </c>
      <c r="D319" s="41">
        <v>10</v>
      </c>
      <c r="E319" s="41">
        <v>17</v>
      </c>
      <c r="F319" s="41">
        <v>19</v>
      </c>
      <c r="G319" s="41">
        <v>12</v>
      </c>
      <c r="H319" s="41">
        <v>5</v>
      </c>
      <c r="I319" s="41">
        <v>15</v>
      </c>
      <c r="J319" s="41">
        <v>14</v>
      </c>
      <c r="K319" s="41">
        <v>14</v>
      </c>
      <c r="L319" s="41">
        <v>19</v>
      </c>
      <c r="M319" s="41">
        <v>28</v>
      </c>
      <c r="N319" s="41">
        <v>32</v>
      </c>
      <c r="O319" s="41">
        <v>13</v>
      </c>
    </row>
    <row r="320" spans="1:15" ht="12.75" customHeight="1">
      <c r="A320" s="36"/>
      <c r="B320" s="45" t="s">
        <v>187</v>
      </c>
      <c r="C320" s="40" t="s">
        <v>55</v>
      </c>
      <c r="D320" s="41">
        <v>10</v>
      </c>
      <c r="E320" s="41">
        <v>9</v>
      </c>
      <c r="F320" s="41">
        <v>13</v>
      </c>
      <c r="G320" s="41">
        <v>16</v>
      </c>
      <c r="H320" s="41">
        <v>15</v>
      </c>
      <c r="I320" s="41">
        <v>18</v>
      </c>
      <c r="J320" s="41">
        <v>13</v>
      </c>
      <c r="K320" s="41">
        <v>23</v>
      </c>
      <c r="L320" s="41">
        <v>17</v>
      </c>
      <c r="M320" s="41">
        <v>23</v>
      </c>
      <c r="N320" s="41">
        <v>24</v>
      </c>
      <c r="O320" s="41">
        <v>16</v>
      </c>
    </row>
    <row r="321" spans="1:15" ht="24.75" customHeight="1">
      <c r="A321" s="36"/>
      <c r="B321" s="45"/>
      <c r="C321" s="42" t="s">
        <v>0</v>
      </c>
      <c r="D321" s="43">
        <v>20</v>
      </c>
      <c r="E321" s="43">
        <v>26</v>
      </c>
      <c r="F321" s="43">
        <v>32</v>
      </c>
      <c r="G321" s="43">
        <v>28</v>
      </c>
      <c r="H321" s="43">
        <v>20</v>
      </c>
      <c r="I321" s="43">
        <v>33</v>
      </c>
      <c r="J321" s="43">
        <v>27</v>
      </c>
      <c r="K321" s="43">
        <v>37</v>
      </c>
      <c r="L321" s="43">
        <v>36</v>
      </c>
      <c r="M321" s="43">
        <v>51</v>
      </c>
      <c r="N321" s="43">
        <v>56</v>
      </c>
      <c r="O321" s="43">
        <v>29</v>
      </c>
    </row>
    <row r="322" spans="1:15" ht="12.75">
      <c r="A322" s="36"/>
      <c r="B322" s="45"/>
      <c r="C322" s="39" t="s">
        <v>5</v>
      </c>
      <c r="D322" s="39" t="s">
        <v>58</v>
      </c>
      <c r="E322" s="39" t="s">
        <v>59</v>
      </c>
      <c r="F322" s="39" t="s">
        <v>15</v>
      </c>
      <c r="G322" s="39" t="s">
        <v>43</v>
      </c>
      <c r="H322" s="39" t="s">
        <v>64</v>
      </c>
      <c r="I322" s="39" t="s">
        <v>54</v>
      </c>
      <c r="J322" s="39" t="s">
        <v>38</v>
      </c>
      <c r="K322" s="39" t="s">
        <v>57</v>
      </c>
      <c r="L322" s="44" t="s">
        <v>67</v>
      </c>
      <c r="M322" s="44" t="s">
        <v>27</v>
      </c>
      <c r="N322" s="39" t="s">
        <v>68</v>
      </c>
      <c r="O322" s="39" t="s">
        <v>71</v>
      </c>
    </row>
    <row r="323" spans="1:15" ht="12.75">
      <c r="A323" s="36"/>
      <c r="B323" s="45"/>
      <c r="C323" s="40" t="s">
        <v>50</v>
      </c>
      <c r="D323" s="41">
        <v>11</v>
      </c>
      <c r="E323" s="41">
        <v>9</v>
      </c>
      <c r="F323" s="41">
        <v>11</v>
      </c>
      <c r="G323" s="41">
        <v>15</v>
      </c>
      <c r="H323" s="41">
        <v>18</v>
      </c>
      <c r="I323" s="41">
        <v>4</v>
      </c>
      <c r="J323" s="41">
        <v>1</v>
      </c>
      <c r="K323" s="41">
        <v>0</v>
      </c>
      <c r="L323" s="41">
        <v>0</v>
      </c>
      <c r="M323" s="41">
        <v>0</v>
      </c>
      <c r="N323" s="41">
        <v>0</v>
      </c>
      <c r="O323" s="41">
        <v>267</v>
      </c>
    </row>
    <row r="324" spans="1:15" ht="12.75">
      <c r="A324" s="36"/>
      <c r="B324" s="45"/>
      <c r="C324" s="40" t="s">
        <v>55</v>
      </c>
      <c r="D324" s="41">
        <v>14</v>
      </c>
      <c r="E324" s="41">
        <v>11</v>
      </c>
      <c r="F324" s="41">
        <v>19</v>
      </c>
      <c r="G324" s="41">
        <v>22</v>
      </c>
      <c r="H324" s="41">
        <v>16</v>
      </c>
      <c r="I324" s="41">
        <v>7</v>
      </c>
      <c r="J324" s="41">
        <v>4</v>
      </c>
      <c r="K324" s="41">
        <v>0</v>
      </c>
      <c r="L324" s="41">
        <v>1</v>
      </c>
      <c r="M324" s="41">
        <v>0</v>
      </c>
      <c r="N324" s="41">
        <v>0</v>
      </c>
      <c r="O324" s="41">
        <v>291</v>
      </c>
    </row>
    <row r="325" spans="1:15" ht="24.75" customHeight="1">
      <c r="A325" s="36"/>
      <c r="B325" s="46"/>
      <c r="C325" s="42" t="s">
        <v>0</v>
      </c>
      <c r="D325" s="43">
        <v>25</v>
      </c>
      <c r="E325" s="43">
        <v>20</v>
      </c>
      <c r="F325" s="43">
        <v>30</v>
      </c>
      <c r="G325" s="43">
        <v>37</v>
      </c>
      <c r="H325" s="43">
        <v>34</v>
      </c>
      <c r="I325" s="43">
        <v>11</v>
      </c>
      <c r="J325" s="43">
        <v>5</v>
      </c>
      <c r="K325" s="43">
        <v>0</v>
      </c>
      <c r="L325" s="43">
        <v>1</v>
      </c>
      <c r="M325" s="43">
        <v>0</v>
      </c>
      <c r="N325" s="43">
        <v>0</v>
      </c>
      <c r="O325" s="43">
        <v>558</v>
      </c>
    </row>
    <row r="326" spans="1:15" ht="12.75">
      <c r="A326" s="36"/>
      <c r="B326" s="39" t="s">
        <v>13</v>
      </c>
      <c r="C326" s="39" t="s">
        <v>5</v>
      </c>
      <c r="D326" s="39" t="s">
        <v>19</v>
      </c>
      <c r="E326" s="39" t="s">
        <v>2</v>
      </c>
      <c r="F326" s="39" t="s">
        <v>21</v>
      </c>
      <c r="G326" s="39" t="s">
        <v>26</v>
      </c>
      <c r="H326" s="39" t="s">
        <v>28</v>
      </c>
      <c r="I326" s="39" t="s">
        <v>30</v>
      </c>
      <c r="J326" s="39" t="s">
        <v>6</v>
      </c>
      <c r="K326" s="39" t="s">
        <v>35</v>
      </c>
      <c r="L326" s="39" t="s">
        <v>36</v>
      </c>
      <c r="M326" s="39" t="s">
        <v>41</v>
      </c>
      <c r="N326" s="39" t="s">
        <v>45</v>
      </c>
      <c r="O326" s="39" t="s">
        <v>46</v>
      </c>
    </row>
    <row r="327" spans="1:15" ht="13.5" customHeight="1">
      <c r="A327" s="36"/>
      <c r="B327" s="40" t="s">
        <v>188</v>
      </c>
      <c r="C327" s="40" t="s">
        <v>50</v>
      </c>
      <c r="D327" s="41">
        <v>15</v>
      </c>
      <c r="E327" s="41">
        <v>11</v>
      </c>
      <c r="F327" s="41">
        <v>20</v>
      </c>
      <c r="G327" s="41">
        <v>25</v>
      </c>
      <c r="H327" s="41">
        <v>12</v>
      </c>
      <c r="I327" s="41">
        <v>12</v>
      </c>
      <c r="J327" s="41">
        <v>16</v>
      </c>
      <c r="K327" s="41">
        <v>20</v>
      </c>
      <c r="L327" s="41">
        <v>17</v>
      </c>
      <c r="M327" s="41">
        <v>35</v>
      </c>
      <c r="N327" s="41">
        <v>21</v>
      </c>
      <c r="O327" s="41">
        <v>20</v>
      </c>
    </row>
    <row r="328" spans="1:15" ht="12.75" customHeight="1">
      <c r="A328" s="36"/>
      <c r="B328" s="45" t="s">
        <v>190</v>
      </c>
      <c r="C328" s="40" t="s">
        <v>55</v>
      </c>
      <c r="D328" s="41">
        <v>10</v>
      </c>
      <c r="E328" s="41">
        <v>17</v>
      </c>
      <c r="F328" s="41">
        <v>12</v>
      </c>
      <c r="G328" s="41">
        <v>21</v>
      </c>
      <c r="H328" s="41">
        <v>18</v>
      </c>
      <c r="I328" s="41">
        <v>14</v>
      </c>
      <c r="J328" s="41">
        <v>11</v>
      </c>
      <c r="K328" s="41">
        <v>16</v>
      </c>
      <c r="L328" s="41">
        <v>22</v>
      </c>
      <c r="M328" s="41">
        <v>29</v>
      </c>
      <c r="N328" s="41">
        <v>26</v>
      </c>
      <c r="O328" s="41">
        <v>19</v>
      </c>
    </row>
    <row r="329" spans="1:15" ht="24.75" customHeight="1">
      <c r="A329" s="36"/>
      <c r="B329" s="45"/>
      <c r="C329" s="42" t="s">
        <v>0</v>
      </c>
      <c r="D329" s="43">
        <v>25</v>
      </c>
      <c r="E329" s="43">
        <v>28</v>
      </c>
      <c r="F329" s="43">
        <v>32</v>
      </c>
      <c r="G329" s="43">
        <v>46</v>
      </c>
      <c r="H329" s="43">
        <v>30</v>
      </c>
      <c r="I329" s="43">
        <v>26</v>
      </c>
      <c r="J329" s="43">
        <v>27</v>
      </c>
      <c r="K329" s="43">
        <v>36</v>
      </c>
      <c r="L329" s="43">
        <v>39</v>
      </c>
      <c r="M329" s="43">
        <v>64</v>
      </c>
      <c r="N329" s="43">
        <v>47</v>
      </c>
      <c r="O329" s="43">
        <v>39</v>
      </c>
    </row>
    <row r="330" spans="1:15" ht="12.75">
      <c r="A330" s="36"/>
      <c r="B330" s="45"/>
      <c r="C330" s="39" t="s">
        <v>5</v>
      </c>
      <c r="D330" s="39" t="s">
        <v>58</v>
      </c>
      <c r="E330" s="39" t="s">
        <v>59</v>
      </c>
      <c r="F330" s="39" t="s">
        <v>15</v>
      </c>
      <c r="G330" s="39" t="s">
        <v>43</v>
      </c>
      <c r="H330" s="39" t="s">
        <v>64</v>
      </c>
      <c r="I330" s="39" t="s">
        <v>54</v>
      </c>
      <c r="J330" s="39" t="s">
        <v>38</v>
      </c>
      <c r="K330" s="39" t="s">
        <v>57</v>
      </c>
      <c r="L330" s="44" t="s">
        <v>67</v>
      </c>
      <c r="M330" s="44" t="s">
        <v>27</v>
      </c>
      <c r="N330" s="39" t="s">
        <v>68</v>
      </c>
      <c r="O330" s="39" t="s">
        <v>71</v>
      </c>
    </row>
    <row r="331" spans="1:15" ht="12.75">
      <c r="A331" s="36"/>
      <c r="B331" s="45"/>
      <c r="C331" s="40" t="s">
        <v>50</v>
      </c>
      <c r="D331" s="41">
        <v>15</v>
      </c>
      <c r="E331" s="41">
        <v>9</v>
      </c>
      <c r="F331" s="41">
        <v>23</v>
      </c>
      <c r="G331" s="41">
        <v>16</v>
      </c>
      <c r="H331" s="41">
        <v>5</v>
      </c>
      <c r="I331" s="41">
        <v>2</v>
      </c>
      <c r="J331" s="41">
        <v>3</v>
      </c>
      <c r="K331" s="41">
        <v>0</v>
      </c>
      <c r="L331" s="41">
        <v>0</v>
      </c>
      <c r="M331" s="41">
        <v>0</v>
      </c>
      <c r="N331" s="41">
        <v>0</v>
      </c>
      <c r="O331" s="41">
        <v>297</v>
      </c>
    </row>
    <row r="332" spans="1:15" ht="12.75">
      <c r="A332" s="36"/>
      <c r="B332" s="45"/>
      <c r="C332" s="40" t="s">
        <v>55</v>
      </c>
      <c r="D332" s="41">
        <v>11</v>
      </c>
      <c r="E332" s="41">
        <v>11</v>
      </c>
      <c r="F332" s="41">
        <v>28</v>
      </c>
      <c r="G332" s="41">
        <v>10</v>
      </c>
      <c r="H332" s="41">
        <v>15</v>
      </c>
      <c r="I332" s="41">
        <v>4</v>
      </c>
      <c r="J332" s="41">
        <v>3</v>
      </c>
      <c r="K332" s="41">
        <v>0</v>
      </c>
      <c r="L332" s="41">
        <v>0</v>
      </c>
      <c r="M332" s="41">
        <v>0</v>
      </c>
      <c r="N332" s="41">
        <v>0</v>
      </c>
      <c r="O332" s="41">
        <v>297</v>
      </c>
    </row>
    <row r="333" spans="1:15" ht="24.75" customHeight="1">
      <c r="A333" s="36"/>
      <c r="B333" s="46"/>
      <c r="C333" s="42" t="s">
        <v>0</v>
      </c>
      <c r="D333" s="43">
        <v>26</v>
      </c>
      <c r="E333" s="43">
        <v>20</v>
      </c>
      <c r="F333" s="43">
        <v>51</v>
      </c>
      <c r="G333" s="43">
        <v>26</v>
      </c>
      <c r="H333" s="43">
        <v>20</v>
      </c>
      <c r="I333" s="43">
        <v>6</v>
      </c>
      <c r="J333" s="43">
        <v>6</v>
      </c>
      <c r="K333" s="43">
        <v>0</v>
      </c>
      <c r="L333" s="43">
        <v>0</v>
      </c>
      <c r="M333" s="43">
        <v>0</v>
      </c>
      <c r="N333" s="43">
        <v>0</v>
      </c>
      <c r="O333" s="43">
        <v>594</v>
      </c>
    </row>
    <row r="334" spans="1:15" ht="12.75">
      <c r="A334" s="36"/>
      <c r="B334" s="39" t="s">
        <v>13</v>
      </c>
      <c r="C334" s="39" t="s">
        <v>5</v>
      </c>
      <c r="D334" s="39" t="s">
        <v>19</v>
      </c>
      <c r="E334" s="39" t="s">
        <v>2</v>
      </c>
      <c r="F334" s="39" t="s">
        <v>21</v>
      </c>
      <c r="G334" s="39" t="s">
        <v>26</v>
      </c>
      <c r="H334" s="39" t="s">
        <v>28</v>
      </c>
      <c r="I334" s="39" t="s">
        <v>30</v>
      </c>
      <c r="J334" s="39" t="s">
        <v>6</v>
      </c>
      <c r="K334" s="39" t="s">
        <v>35</v>
      </c>
      <c r="L334" s="39" t="s">
        <v>36</v>
      </c>
      <c r="M334" s="39" t="s">
        <v>41</v>
      </c>
      <c r="N334" s="39" t="s">
        <v>45</v>
      </c>
      <c r="O334" s="39" t="s">
        <v>46</v>
      </c>
    </row>
    <row r="335" spans="1:15" ht="13.5" customHeight="1">
      <c r="A335" s="36"/>
      <c r="B335" s="40" t="s">
        <v>191</v>
      </c>
      <c r="C335" s="40" t="s">
        <v>50</v>
      </c>
      <c r="D335" s="41">
        <v>11</v>
      </c>
      <c r="E335" s="41">
        <v>7</v>
      </c>
      <c r="F335" s="41">
        <v>3</v>
      </c>
      <c r="G335" s="41">
        <v>12</v>
      </c>
      <c r="H335" s="41">
        <v>4</v>
      </c>
      <c r="I335" s="41">
        <v>12</v>
      </c>
      <c r="J335" s="41">
        <v>10</v>
      </c>
      <c r="K335" s="41">
        <v>10</v>
      </c>
      <c r="L335" s="41">
        <v>14</v>
      </c>
      <c r="M335" s="41">
        <v>16</v>
      </c>
      <c r="N335" s="41">
        <v>17</v>
      </c>
      <c r="O335" s="41">
        <v>16</v>
      </c>
    </row>
    <row r="336" spans="1:15" ht="12.75" customHeight="1">
      <c r="A336" s="36"/>
      <c r="B336" s="45" t="s">
        <v>192</v>
      </c>
      <c r="C336" s="40" t="s">
        <v>55</v>
      </c>
      <c r="D336" s="41">
        <v>8</v>
      </c>
      <c r="E336" s="41">
        <v>9</v>
      </c>
      <c r="F336" s="41">
        <v>8</v>
      </c>
      <c r="G336" s="41">
        <v>9</v>
      </c>
      <c r="H336" s="41">
        <v>17</v>
      </c>
      <c r="I336" s="41">
        <v>15</v>
      </c>
      <c r="J336" s="41">
        <v>10</v>
      </c>
      <c r="K336" s="41">
        <v>17</v>
      </c>
      <c r="L336" s="41">
        <v>9</v>
      </c>
      <c r="M336" s="41">
        <v>18</v>
      </c>
      <c r="N336" s="41">
        <v>13</v>
      </c>
      <c r="O336" s="41">
        <v>9</v>
      </c>
    </row>
    <row r="337" spans="1:15" ht="24.75" customHeight="1">
      <c r="A337" s="36"/>
      <c r="B337" s="45"/>
      <c r="C337" s="42" t="s">
        <v>0</v>
      </c>
      <c r="D337" s="43">
        <v>19</v>
      </c>
      <c r="E337" s="43">
        <v>16</v>
      </c>
      <c r="F337" s="43">
        <v>11</v>
      </c>
      <c r="G337" s="43">
        <v>21</v>
      </c>
      <c r="H337" s="43">
        <v>21</v>
      </c>
      <c r="I337" s="43">
        <v>27</v>
      </c>
      <c r="J337" s="43">
        <v>20</v>
      </c>
      <c r="K337" s="43">
        <v>27</v>
      </c>
      <c r="L337" s="43">
        <v>23</v>
      </c>
      <c r="M337" s="43">
        <v>34</v>
      </c>
      <c r="N337" s="43">
        <v>30</v>
      </c>
      <c r="O337" s="43">
        <v>25</v>
      </c>
    </row>
    <row r="338" spans="1:15" ht="12.75">
      <c r="A338" s="36"/>
      <c r="B338" s="45"/>
      <c r="C338" s="39" t="s">
        <v>5</v>
      </c>
      <c r="D338" s="39" t="s">
        <v>58</v>
      </c>
      <c r="E338" s="39" t="s">
        <v>59</v>
      </c>
      <c r="F338" s="39" t="s">
        <v>15</v>
      </c>
      <c r="G338" s="39" t="s">
        <v>43</v>
      </c>
      <c r="H338" s="39" t="s">
        <v>64</v>
      </c>
      <c r="I338" s="39" t="s">
        <v>54</v>
      </c>
      <c r="J338" s="39" t="s">
        <v>38</v>
      </c>
      <c r="K338" s="39" t="s">
        <v>57</v>
      </c>
      <c r="L338" s="44" t="s">
        <v>67</v>
      </c>
      <c r="M338" s="44" t="s">
        <v>27</v>
      </c>
      <c r="N338" s="39" t="s">
        <v>68</v>
      </c>
      <c r="O338" s="39" t="s">
        <v>71</v>
      </c>
    </row>
    <row r="339" spans="1:15" ht="12.75">
      <c r="A339" s="36"/>
      <c r="B339" s="45"/>
      <c r="C339" s="40" t="s">
        <v>50</v>
      </c>
      <c r="D339" s="41">
        <v>5</v>
      </c>
      <c r="E339" s="41">
        <v>8</v>
      </c>
      <c r="F339" s="41">
        <v>7</v>
      </c>
      <c r="G339" s="41">
        <v>13</v>
      </c>
      <c r="H339" s="41">
        <v>4</v>
      </c>
      <c r="I339" s="41">
        <v>1</v>
      </c>
      <c r="J339" s="41">
        <v>1</v>
      </c>
      <c r="K339" s="41">
        <v>0</v>
      </c>
      <c r="L339" s="41">
        <v>0</v>
      </c>
      <c r="M339" s="41">
        <v>0</v>
      </c>
      <c r="N339" s="41">
        <v>0</v>
      </c>
      <c r="O339" s="41">
        <v>171</v>
      </c>
    </row>
    <row r="340" spans="1:15" ht="12.75">
      <c r="A340" s="36"/>
      <c r="B340" s="45"/>
      <c r="C340" s="40" t="s">
        <v>55</v>
      </c>
      <c r="D340" s="41">
        <v>8</v>
      </c>
      <c r="E340" s="41">
        <v>11</v>
      </c>
      <c r="F340" s="41">
        <v>10</v>
      </c>
      <c r="G340" s="41">
        <v>11</v>
      </c>
      <c r="H340" s="41">
        <v>5</v>
      </c>
      <c r="I340" s="41">
        <v>7</v>
      </c>
      <c r="J340" s="41">
        <v>2</v>
      </c>
      <c r="K340" s="41">
        <v>0</v>
      </c>
      <c r="L340" s="41">
        <v>0</v>
      </c>
      <c r="M340" s="41">
        <v>0</v>
      </c>
      <c r="N340" s="41">
        <v>0</v>
      </c>
      <c r="O340" s="41">
        <v>196</v>
      </c>
    </row>
    <row r="341" spans="1:15" ht="24.75" customHeight="1">
      <c r="A341" s="36"/>
      <c r="B341" s="46"/>
      <c r="C341" s="42" t="s">
        <v>0</v>
      </c>
      <c r="D341" s="43">
        <v>13</v>
      </c>
      <c r="E341" s="43">
        <v>19</v>
      </c>
      <c r="F341" s="43">
        <v>17</v>
      </c>
      <c r="G341" s="43">
        <v>24</v>
      </c>
      <c r="H341" s="43">
        <v>9</v>
      </c>
      <c r="I341" s="43">
        <v>8</v>
      </c>
      <c r="J341" s="43">
        <v>3</v>
      </c>
      <c r="K341" s="43">
        <v>0</v>
      </c>
      <c r="L341" s="43">
        <v>0</v>
      </c>
      <c r="M341" s="43">
        <v>0</v>
      </c>
      <c r="N341" s="43">
        <v>0</v>
      </c>
      <c r="O341" s="43">
        <v>367</v>
      </c>
    </row>
    <row r="342" spans="1:15" ht="12.75">
      <c r="A342" s="36"/>
      <c r="B342" s="39" t="s">
        <v>13</v>
      </c>
      <c r="C342" s="39" t="s">
        <v>5</v>
      </c>
      <c r="D342" s="39" t="s">
        <v>19</v>
      </c>
      <c r="E342" s="39" t="s">
        <v>2</v>
      </c>
      <c r="F342" s="39" t="s">
        <v>21</v>
      </c>
      <c r="G342" s="39" t="s">
        <v>26</v>
      </c>
      <c r="H342" s="39" t="s">
        <v>28</v>
      </c>
      <c r="I342" s="39" t="s">
        <v>30</v>
      </c>
      <c r="J342" s="39" t="s">
        <v>6</v>
      </c>
      <c r="K342" s="39" t="s">
        <v>35</v>
      </c>
      <c r="L342" s="39" t="s">
        <v>36</v>
      </c>
      <c r="M342" s="39" t="s">
        <v>41</v>
      </c>
      <c r="N342" s="39" t="s">
        <v>45</v>
      </c>
      <c r="O342" s="39" t="s">
        <v>46</v>
      </c>
    </row>
    <row r="343" spans="1:15" ht="13.5" customHeight="1">
      <c r="A343" s="36"/>
      <c r="B343" s="40" t="s">
        <v>193</v>
      </c>
      <c r="C343" s="40" t="s">
        <v>50</v>
      </c>
      <c r="D343" s="41">
        <v>3</v>
      </c>
      <c r="E343" s="41">
        <v>10</v>
      </c>
      <c r="F343" s="41">
        <v>13</v>
      </c>
      <c r="G343" s="41">
        <v>22</v>
      </c>
      <c r="H343" s="41">
        <v>18</v>
      </c>
      <c r="I343" s="41">
        <v>17</v>
      </c>
      <c r="J343" s="41">
        <v>20</v>
      </c>
      <c r="K343" s="41">
        <v>11</v>
      </c>
      <c r="L343" s="41">
        <v>18</v>
      </c>
      <c r="M343" s="41">
        <v>34</v>
      </c>
      <c r="N343" s="41">
        <v>44</v>
      </c>
      <c r="O343" s="41">
        <v>31</v>
      </c>
    </row>
    <row r="344" spans="1:15" ht="12.75" customHeight="1">
      <c r="A344" s="36"/>
      <c r="B344" s="45" t="s">
        <v>196</v>
      </c>
      <c r="C344" s="40" t="s">
        <v>55</v>
      </c>
      <c r="D344" s="41">
        <v>6</v>
      </c>
      <c r="E344" s="41">
        <v>14</v>
      </c>
      <c r="F344" s="41">
        <v>20</v>
      </c>
      <c r="G344" s="41">
        <v>30</v>
      </c>
      <c r="H344" s="41">
        <v>19</v>
      </c>
      <c r="I344" s="41">
        <v>14</v>
      </c>
      <c r="J344" s="41">
        <v>14</v>
      </c>
      <c r="K344" s="41">
        <v>8</v>
      </c>
      <c r="L344" s="41">
        <v>25</v>
      </c>
      <c r="M344" s="41">
        <v>34</v>
      </c>
      <c r="N344" s="41">
        <v>34</v>
      </c>
      <c r="O344" s="41">
        <v>36</v>
      </c>
    </row>
    <row r="345" spans="1:15" ht="24.75" customHeight="1">
      <c r="A345" s="36"/>
      <c r="B345" s="45"/>
      <c r="C345" s="42" t="s">
        <v>0</v>
      </c>
      <c r="D345" s="43">
        <v>9</v>
      </c>
      <c r="E345" s="43">
        <v>24</v>
      </c>
      <c r="F345" s="43">
        <v>33</v>
      </c>
      <c r="G345" s="43">
        <v>52</v>
      </c>
      <c r="H345" s="43">
        <v>37</v>
      </c>
      <c r="I345" s="43">
        <v>31</v>
      </c>
      <c r="J345" s="43">
        <v>34</v>
      </c>
      <c r="K345" s="43">
        <v>19</v>
      </c>
      <c r="L345" s="43">
        <v>43</v>
      </c>
      <c r="M345" s="43">
        <v>68</v>
      </c>
      <c r="N345" s="43">
        <v>78</v>
      </c>
      <c r="O345" s="43">
        <v>67</v>
      </c>
    </row>
    <row r="346" spans="1:15" ht="12.75">
      <c r="A346" s="36"/>
      <c r="B346" s="45"/>
      <c r="C346" s="39" t="s">
        <v>5</v>
      </c>
      <c r="D346" s="39" t="s">
        <v>58</v>
      </c>
      <c r="E346" s="39" t="s">
        <v>59</v>
      </c>
      <c r="F346" s="39" t="s">
        <v>15</v>
      </c>
      <c r="G346" s="39" t="s">
        <v>43</v>
      </c>
      <c r="H346" s="39" t="s">
        <v>64</v>
      </c>
      <c r="I346" s="39" t="s">
        <v>54</v>
      </c>
      <c r="J346" s="39" t="s">
        <v>38</v>
      </c>
      <c r="K346" s="39" t="s">
        <v>57</v>
      </c>
      <c r="L346" s="44" t="s">
        <v>67</v>
      </c>
      <c r="M346" s="44" t="s">
        <v>27</v>
      </c>
      <c r="N346" s="39" t="s">
        <v>68</v>
      </c>
      <c r="O346" s="39" t="s">
        <v>71</v>
      </c>
    </row>
    <row r="347" spans="1:15" ht="12.75">
      <c r="A347" s="36"/>
      <c r="B347" s="45"/>
      <c r="C347" s="40" t="s">
        <v>50</v>
      </c>
      <c r="D347" s="41">
        <v>22</v>
      </c>
      <c r="E347" s="41">
        <v>16</v>
      </c>
      <c r="F347" s="41">
        <v>26</v>
      </c>
      <c r="G347" s="41">
        <v>31</v>
      </c>
      <c r="H347" s="41">
        <v>17</v>
      </c>
      <c r="I347" s="41">
        <v>4</v>
      </c>
      <c r="J347" s="41">
        <v>4</v>
      </c>
      <c r="K347" s="41">
        <v>0</v>
      </c>
      <c r="L347" s="41">
        <v>0</v>
      </c>
      <c r="M347" s="41">
        <v>0</v>
      </c>
      <c r="N347" s="41">
        <v>0</v>
      </c>
      <c r="O347" s="41">
        <v>361</v>
      </c>
    </row>
    <row r="348" spans="1:15" ht="12.75">
      <c r="A348" s="36"/>
      <c r="B348" s="45"/>
      <c r="C348" s="40" t="s">
        <v>55</v>
      </c>
      <c r="D348" s="41">
        <v>12</v>
      </c>
      <c r="E348" s="41">
        <v>21</v>
      </c>
      <c r="F348" s="41">
        <v>27</v>
      </c>
      <c r="G348" s="41">
        <v>35</v>
      </c>
      <c r="H348" s="41">
        <v>20</v>
      </c>
      <c r="I348" s="41">
        <v>9</v>
      </c>
      <c r="J348" s="41">
        <v>1</v>
      </c>
      <c r="K348" s="41">
        <v>1</v>
      </c>
      <c r="L348" s="41">
        <v>0</v>
      </c>
      <c r="M348" s="41">
        <v>0</v>
      </c>
      <c r="N348" s="41">
        <v>0</v>
      </c>
      <c r="O348" s="41">
        <v>380</v>
      </c>
    </row>
    <row r="349" spans="1:15" ht="24.75" customHeight="1">
      <c r="A349" s="36"/>
      <c r="B349" s="46"/>
      <c r="C349" s="42" t="s">
        <v>0</v>
      </c>
      <c r="D349" s="43">
        <v>34</v>
      </c>
      <c r="E349" s="43">
        <v>37</v>
      </c>
      <c r="F349" s="43">
        <v>53</v>
      </c>
      <c r="G349" s="43">
        <v>66</v>
      </c>
      <c r="H349" s="43">
        <v>37</v>
      </c>
      <c r="I349" s="43">
        <v>13</v>
      </c>
      <c r="J349" s="43">
        <v>5</v>
      </c>
      <c r="K349" s="43">
        <v>1</v>
      </c>
      <c r="L349" s="43">
        <v>0</v>
      </c>
      <c r="M349" s="43">
        <v>0</v>
      </c>
      <c r="N349" s="43">
        <v>0</v>
      </c>
      <c r="O349" s="43">
        <v>741</v>
      </c>
    </row>
    <row r="350" spans="1:15" ht="12.75">
      <c r="A350" s="36"/>
      <c r="B350" s="39" t="s">
        <v>13</v>
      </c>
      <c r="C350" s="39" t="s">
        <v>5</v>
      </c>
      <c r="D350" s="39" t="s">
        <v>19</v>
      </c>
      <c r="E350" s="39" t="s">
        <v>2</v>
      </c>
      <c r="F350" s="39" t="s">
        <v>21</v>
      </c>
      <c r="G350" s="39" t="s">
        <v>26</v>
      </c>
      <c r="H350" s="39" t="s">
        <v>28</v>
      </c>
      <c r="I350" s="39" t="s">
        <v>30</v>
      </c>
      <c r="J350" s="39" t="s">
        <v>6</v>
      </c>
      <c r="K350" s="39" t="s">
        <v>35</v>
      </c>
      <c r="L350" s="39" t="s">
        <v>36</v>
      </c>
      <c r="M350" s="39" t="s">
        <v>41</v>
      </c>
      <c r="N350" s="39" t="s">
        <v>45</v>
      </c>
      <c r="O350" s="39" t="s">
        <v>46</v>
      </c>
    </row>
    <row r="351" spans="1:15" ht="13.5" customHeight="1">
      <c r="A351" s="36"/>
      <c r="B351" s="40" t="s">
        <v>200</v>
      </c>
      <c r="C351" s="40" t="s">
        <v>50</v>
      </c>
      <c r="D351" s="41">
        <v>15</v>
      </c>
      <c r="E351" s="41">
        <v>10</v>
      </c>
      <c r="F351" s="41">
        <v>12</v>
      </c>
      <c r="G351" s="41">
        <v>16</v>
      </c>
      <c r="H351" s="41">
        <v>10</v>
      </c>
      <c r="I351" s="41">
        <v>14</v>
      </c>
      <c r="J351" s="41">
        <v>24</v>
      </c>
      <c r="K351" s="41">
        <v>15</v>
      </c>
      <c r="L351" s="41">
        <v>23</v>
      </c>
      <c r="M351" s="41">
        <v>25</v>
      </c>
      <c r="N351" s="41">
        <v>39</v>
      </c>
      <c r="O351" s="41">
        <v>21</v>
      </c>
    </row>
    <row r="352" spans="1:15" ht="12.75" customHeight="1">
      <c r="A352" s="36"/>
      <c r="B352" s="45" t="s">
        <v>202</v>
      </c>
      <c r="C352" s="40" t="s">
        <v>55</v>
      </c>
      <c r="D352" s="41">
        <v>22</v>
      </c>
      <c r="E352" s="41">
        <v>10</v>
      </c>
      <c r="F352" s="41">
        <v>17</v>
      </c>
      <c r="G352" s="41">
        <v>11</v>
      </c>
      <c r="H352" s="41">
        <v>11</v>
      </c>
      <c r="I352" s="41">
        <v>20</v>
      </c>
      <c r="J352" s="41">
        <v>27</v>
      </c>
      <c r="K352" s="41">
        <v>18</v>
      </c>
      <c r="L352" s="41">
        <v>20</v>
      </c>
      <c r="M352" s="41">
        <v>28</v>
      </c>
      <c r="N352" s="41">
        <v>31</v>
      </c>
      <c r="O352" s="41">
        <v>29</v>
      </c>
    </row>
    <row r="353" spans="1:15" ht="24.75" customHeight="1">
      <c r="A353" s="36"/>
      <c r="B353" s="45"/>
      <c r="C353" s="42" t="s">
        <v>0</v>
      </c>
      <c r="D353" s="43">
        <v>37</v>
      </c>
      <c r="E353" s="43">
        <v>20</v>
      </c>
      <c r="F353" s="43">
        <v>29</v>
      </c>
      <c r="G353" s="43">
        <v>27</v>
      </c>
      <c r="H353" s="43">
        <v>21</v>
      </c>
      <c r="I353" s="43">
        <v>34</v>
      </c>
      <c r="J353" s="43">
        <v>51</v>
      </c>
      <c r="K353" s="43">
        <v>33</v>
      </c>
      <c r="L353" s="43">
        <v>43</v>
      </c>
      <c r="M353" s="43">
        <v>53</v>
      </c>
      <c r="N353" s="43">
        <v>70</v>
      </c>
      <c r="O353" s="43">
        <v>50</v>
      </c>
    </row>
    <row r="354" spans="1:15" ht="12.75">
      <c r="A354" s="36"/>
      <c r="B354" s="45"/>
      <c r="C354" s="39" t="s">
        <v>5</v>
      </c>
      <c r="D354" s="39" t="s">
        <v>58</v>
      </c>
      <c r="E354" s="39" t="s">
        <v>59</v>
      </c>
      <c r="F354" s="39" t="s">
        <v>15</v>
      </c>
      <c r="G354" s="39" t="s">
        <v>43</v>
      </c>
      <c r="H354" s="39" t="s">
        <v>64</v>
      </c>
      <c r="I354" s="39" t="s">
        <v>54</v>
      </c>
      <c r="J354" s="39" t="s">
        <v>38</v>
      </c>
      <c r="K354" s="39" t="s">
        <v>57</v>
      </c>
      <c r="L354" s="44" t="s">
        <v>67</v>
      </c>
      <c r="M354" s="44" t="s">
        <v>27</v>
      </c>
      <c r="N354" s="39" t="s">
        <v>68</v>
      </c>
      <c r="O354" s="39" t="s">
        <v>71</v>
      </c>
    </row>
    <row r="355" spans="1:15" ht="12.75">
      <c r="A355" s="36"/>
      <c r="B355" s="45"/>
      <c r="C355" s="40" t="s">
        <v>50</v>
      </c>
      <c r="D355" s="41">
        <v>15</v>
      </c>
      <c r="E355" s="41">
        <v>25</v>
      </c>
      <c r="F355" s="41">
        <v>14</v>
      </c>
      <c r="G355" s="41">
        <v>10</v>
      </c>
      <c r="H355" s="41">
        <v>16</v>
      </c>
      <c r="I355" s="41">
        <v>7</v>
      </c>
      <c r="J355" s="41">
        <v>4</v>
      </c>
      <c r="K355" s="41">
        <v>0</v>
      </c>
      <c r="L355" s="41">
        <v>0</v>
      </c>
      <c r="M355" s="41">
        <v>0</v>
      </c>
      <c r="N355" s="41">
        <v>0</v>
      </c>
      <c r="O355" s="41">
        <v>315</v>
      </c>
    </row>
    <row r="356" spans="1:15" ht="12.75">
      <c r="A356" s="36"/>
      <c r="B356" s="45"/>
      <c r="C356" s="40" t="s">
        <v>55</v>
      </c>
      <c r="D356" s="41">
        <v>20</v>
      </c>
      <c r="E356" s="41">
        <v>19</v>
      </c>
      <c r="F356" s="41">
        <v>20</v>
      </c>
      <c r="G356" s="41">
        <v>23</v>
      </c>
      <c r="H356" s="41">
        <v>14</v>
      </c>
      <c r="I356" s="41">
        <v>11</v>
      </c>
      <c r="J356" s="41">
        <v>4</v>
      </c>
      <c r="K356" s="41">
        <v>2</v>
      </c>
      <c r="L356" s="41">
        <v>1</v>
      </c>
      <c r="M356" s="41">
        <v>0</v>
      </c>
      <c r="N356" s="41">
        <v>0</v>
      </c>
      <c r="O356" s="41">
        <v>358</v>
      </c>
    </row>
    <row r="357" spans="1:15" ht="24.75" customHeight="1">
      <c r="A357" s="36"/>
      <c r="B357" s="46"/>
      <c r="C357" s="42" t="s">
        <v>0</v>
      </c>
      <c r="D357" s="43">
        <v>35</v>
      </c>
      <c r="E357" s="43">
        <v>44</v>
      </c>
      <c r="F357" s="43">
        <v>34</v>
      </c>
      <c r="G357" s="43">
        <v>33</v>
      </c>
      <c r="H357" s="43">
        <v>30</v>
      </c>
      <c r="I357" s="43">
        <v>18</v>
      </c>
      <c r="J357" s="43">
        <v>8</v>
      </c>
      <c r="K357" s="43">
        <v>2</v>
      </c>
      <c r="L357" s="43">
        <v>1</v>
      </c>
      <c r="M357" s="43">
        <v>0</v>
      </c>
      <c r="N357" s="43">
        <v>0</v>
      </c>
      <c r="O357" s="43">
        <v>673</v>
      </c>
    </row>
    <row r="358" spans="1:15" ht="12.75">
      <c r="A358" s="36"/>
      <c r="B358" s="39" t="s">
        <v>13</v>
      </c>
      <c r="C358" s="39" t="s">
        <v>5</v>
      </c>
      <c r="D358" s="39" t="s">
        <v>19</v>
      </c>
      <c r="E358" s="39" t="s">
        <v>2</v>
      </c>
      <c r="F358" s="39" t="s">
        <v>21</v>
      </c>
      <c r="G358" s="39" t="s">
        <v>26</v>
      </c>
      <c r="H358" s="39" t="s">
        <v>28</v>
      </c>
      <c r="I358" s="39" t="s">
        <v>30</v>
      </c>
      <c r="J358" s="39" t="s">
        <v>6</v>
      </c>
      <c r="K358" s="39" t="s">
        <v>35</v>
      </c>
      <c r="L358" s="39" t="s">
        <v>36</v>
      </c>
      <c r="M358" s="39" t="s">
        <v>41</v>
      </c>
      <c r="N358" s="39" t="s">
        <v>45</v>
      </c>
      <c r="O358" s="39" t="s">
        <v>46</v>
      </c>
    </row>
    <row r="359" spans="1:15" ht="13.5" customHeight="1">
      <c r="A359" s="36"/>
      <c r="B359" s="40" t="s">
        <v>203</v>
      </c>
      <c r="C359" s="40" t="s">
        <v>50</v>
      </c>
      <c r="D359" s="41">
        <v>11</v>
      </c>
      <c r="E359" s="41">
        <v>9</v>
      </c>
      <c r="F359" s="41">
        <v>4</v>
      </c>
      <c r="G359" s="41">
        <v>12</v>
      </c>
      <c r="H359" s="41">
        <v>16</v>
      </c>
      <c r="I359" s="41">
        <v>11</v>
      </c>
      <c r="J359" s="41">
        <v>11</v>
      </c>
      <c r="K359" s="41">
        <v>14</v>
      </c>
      <c r="L359" s="41">
        <v>18</v>
      </c>
      <c r="M359" s="41">
        <v>21</v>
      </c>
      <c r="N359" s="41">
        <v>19</v>
      </c>
      <c r="O359" s="41">
        <v>22</v>
      </c>
    </row>
    <row r="360" spans="1:15" ht="12.75" customHeight="1">
      <c r="A360" s="36"/>
      <c r="B360" s="45" t="s">
        <v>207</v>
      </c>
      <c r="C360" s="40" t="s">
        <v>55</v>
      </c>
      <c r="D360" s="41">
        <v>11</v>
      </c>
      <c r="E360" s="41">
        <v>5</v>
      </c>
      <c r="F360" s="41">
        <v>8</v>
      </c>
      <c r="G360" s="41">
        <v>10</v>
      </c>
      <c r="H360" s="41">
        <v>11</v>
      </c>
      <c r="I360" s="41">
        <v>9</v>
      </c>
      <c r="J360" s="41">
        <v>12</v>
      </c>
      <c r="K360" s="41">
        <v>10</v>
      </c>
      <c r="L360" s="41">
        <v>18</v>
      </c>
      <c r="M360" s="41">
        <v>14</v>
      </c>
      <c r="N360" s="41">
        <v>23</v>
      </c>
      <c r="O360" s="41">
        <v>21</v>
      </c>
    </row>
    <row r="361" spans="1:15" ht="24.75" customHeight="1">
      <c r="A361" s="36"/>
      <c r="B361" s="45"/>
      <c r="C361" s="42" t="s">
        <v>0</v>
      </c>
      <c r="D361" s="43">
        <v>22</v>
      </c>
      <c r="E361" s="43">
        <v>14</v>
      </c>
      <c r="F361" s="43">
        <v>12</v>
      </c>
      <c r="G361" s="43">
        <v>22</v>
      </c>
      <c r="H361" s="43">
        <v>27</v>
      </c>
      <c r="I361" s="43">
        <v>20</v>
      </c>
      <c r="J361" s="43">
        <v>23</v>
      </c>
      <c r="K361" s="43">
        <v>24</v>
      </c>
      <c r="L361" s="43">
        <v>36</v>
      </c>
      <c r="M361" s="43">
        <v>35</v>
      </c>
      <c r="N361" s="43">
        <v>42</v>
      </c>
      <c r="O361" s="43">
        <v>43</v>
      </c>
    </row>
    <row r="362" spans="1:15" ht="12.75">
      <c r="A362" s="36"/>
      <c r="B362" s="45"/>
      <c r="C362" s="39" t="s">
        <v>5</v>
      </c>
      <c r="D362" s="39" t="s">
        <v>58</v>
      </c>
      <c r="E362" s="39" t="s">
        <v>59</v>
      </c>
      <c r="F362" s="39" t="s">
        <v>15</v>
      </c>
      <c r="G362" s="39" t="s">
        <v>43</v>
      </c>
      <c r="H362" s="39" t="s">
        <v>64</v>
      </c>
      <c r="I362" s="39" t="s">
        <v>54</v>
      </c>
      <c r="J362" s="39" t="s">
        <v>38</v>
      </c>
      <c r="K362" s="39" t="s">
        <v>57</v>
      </c>
      <c r="L362" s="44" t="s">
        <v>67</v>
      </c>
      <c r="M362" s="44" t="s">
        <v>27</v>
      </c>
      <c r="N362" s="39" t="s">
        <v>68</v>
      </c>
      <c r="O362" s="39" t="s">
        <v>71</v>
      </c>
    </row>
    <row r="363" spans="1:15" ht="12.75">
      <c r="A363" s="36"/>
      <c r="B363" s="45"/>
      <c r="C363" s="40" t="s">
        <v>50</v>
      </c>
      <c r="D363" s="41">
        <v>20</v>
      </c>
      <c r="E363" s="41">
        <v>15</v>
      </c>
      <c r="F363" s="41">
        <v>17</v>
      </c>
      <c r="G363" s="41">
        <v>29</v>
      </c>
      <c r="H363" s="41">
        <v>14</v>
      </c>
      <c r="I363" s="41">
        <v>7</v>
      </c>
      <c r="J363" s="41">
        <v>3</v>
      </c>
      <c r="K363" s="41">
        <v>1</v>
      </c>
      <c r="L363" s="41">
        <v>0</v>
      </c>
      <c r="M363" s="41">
        <v>0</v>
      </c>
      <c r="N363" s="41">
        <v>0</v>
      </c>
      <c r="O363" s="41">
        <v>274</v>
      </c>
    </row>
    <row r="364" spans="1:15" ht="12.75">
      <c r="A364" s="36"/>
      <c r="B364" s="45"/>
      <c r="C364" s="40" t="s">
        <v>55</v>
      </c>
      <c r="D364" s="41">
        <v>17</v>
      </c>
      <c r="E364" s="41">
        <v>12</v>
      </c>
      <c r="F364" s="41">
        <v>26</v>
      </c>
      <c r="G364" s="41">
        <v>23</v>
      </c>
      <c r="H364" s="41">
        <v>10</v>
      </c>
      <c r="I364" s="41">
        <v>12</v>
      </c>
      <c r="J364" s="41">
        <v>8</v>
      </c>
      <c r="K364" s="41">
        <v>4</v>
      </c>
      <c r="L364" s="41">
        <v>0</v>
      </c>
      <c r="M364" s="41">
        <v>0</v>
      </c>
      <c r="N364" s="41">
        <v>0</v>
      </c>
      <c r="O364" s="41">
        <v>264</v>
      </c>
    </row>
    <row r="365" spans="1:15" ht="12.75">
      <c r="A365" s="36"/>
      <c r="B365" s="46"/>
      <c r="C365" s="42" t="s">
        <v>0</v>
      </c>
      <c r="D365" s="43">
        <v>37</v>
      </c>
      <c r="E365" s="43">
        <v>27</v>
      </c>
      <c r="F365" s="43">
        <v>43</v>
      </c>
      <c r="G365" s="43">
        <v>52</v>
      </c>
      <c r="H365" s="43">
        <v>24</v>
      </c>
      <c r="I365" s="43">
        <v>19</v>
      </c>
      <c r="J365" s="43">
        <v>11</v>
      </c>
      <c r="K365" s="43">
        <v>5</v>
      </c>
      <c r="L365" s="43">
        <v>0</v>
      </c>
      <c r="M365" s="43">
        <v>0</v>
      </c>
      <c r="N365" s="43">
        <v>0</v>
      </c>
      <c r="O365" s="43">
        <v>538</v>
      </c>
    </row>
    <row r="366" spans="1:45" ht="18.75">
      <c r="A366" s="36"/>
      <c r="B366" s="37"/>
      <c r="C366" s="37"/>
      <c r="D366" s="37"/>
      <c r="E366" s="47" t="s">
        <v>8</v>
      </c>
      <c r="F366" s="47"/>
      <c r="G366" s="47"/>
      <c r="H366" s="47"/>
      <c r="I366" s="47"/>
      <c r="J366" s="47"/>
      <c r="K366" s="47"/>
      <c r="L366" s="37"/>
      <c r="M366" s="37"/>
      <c r="N366" s="37"/>
      <c r="O366" s="37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</row>
    <row r="367" spans="1:45" ht="18.75">
      <c r="A367" s="36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</row>
    <row r="368" spans="1:15" ht="12.75">
      <c r="A368" s="36"/>
      <c r="B368" s="36" t="s">
        <v>549</v>
      </c>
      <c r="C368" s="36"/>
      <c r="D368" s="36"/>
      <c r="E368" s="36"/>
      <c r="F368" s="36"/>
      <c r="G368" s="36"/>
      <c r="H368" s="36"/>
      <c r="I368" s="36"/>
      <c r="J368" s="36"/>
      <c r="K368" s="48" t="s">
        <v>557</v>
      </c>
      <c r="L368" s="48"/>
      <c r="M368" s="48"/>
      <c r="N368" s="48"/>
      <c r="O368" s="48"/>
    </row>
    <row r="369" spans="1:15" ht="24.7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</row>
    <row r="370" spans="1:15" ht="12.75">
      <c r="A370" s="36"/>
      <c r="B370" s="39" t="s">
        <v>13</v>
      </c>
      <c r="C370" s="39" t="s">
        <v>5</v>
      </c>
      <c r="D370" s="39" t="s">
        <v>19</v>
      </c>
      <c r="E370" s="39" t="s">
        <v>2</v>
      </c>
      <c r="F370" s="39" t="s">
        <v>21</v>
      </c>
      <c r="G370" s="39" t="s">
        <v>26</v>
      </c>
      <c r="H370" s="39" t="s">
        <v>28</v>
      </c>
      <c r="I370" s="39" t="s">
        <v>30</v>
      </c>
      <c r="J370" s="39" t="s">
        <v>6</v>
      </c>
      <c r="K370" s="39" t="s">
        <v>35</v>
      </c>
      <c r="L370" s="39" t="s">
        <v>36</v>
      </c>
      <c r="M370" s="39" t="s">
        <v>41</v>
      </c>
      <c r="N370" s="39" t="s">
        <v>45</v>
      </c>
      <c r="O370" s="39" t="s">
        <v>46</v>
      </c>
    </row>
    <row r="371" spans="1:15" ht="13.5" customHeight="1">
      <c r="A371" s="36"/>
      <c r="B371" s="40" t="s">
        <v>120</v>
      </c>
      <c r="C371" s="40" t="s">
        <v>50</v>
      </c>
      <c r="D371" s="41">
        <v>11</v>
      </c>
      <c r="E371" s="41">
        <v>8</v>
      </c>
      <c r="F371" s="41">
        <v>15</v>
      </c>
      <c r="G371" s="41">
        <v>10</v>
      </c>
      <c r="H371" s="41">
        <v>5</v>
      </c>
      <c r="I371" s="41">
        <v>13</v>
      </c>
      <c r="J371" s="41">
        <v>16</v>
      </c>
      <c r="K371" s="41">
        <v>18</v>
      </c>
      <c r="L371" s="41">
        <v>13</v>
      </c>
      <c r="M371" s="41">
        <v>20</v>
      </c>
      <c r="N371" s="41">
        <v>21</v>
      </c>
      <c r="O371" s="41">
        <v>15</v>
      </c>
    </row>
    <row r="372" spans="1:15" ht="12.75" customHeight="1">
      <c r="A372" s="36"/>
      <c r="B372" s="45" t="s">
        <v>209</v>
      </c>
      <c r="C372" s="40" t="s">
        <v>55</v>
      </c>
      <c r="D372" s="41">
        <v>5</v>
      </c>
      <c r="E372" s="41">
        <v>14</v>
      </c>
      <c r="F372" s="41">
        <v>13</v>
      </c>
      <c r="G372" s="41">
        <v>10</v>
      </c>
      <c r="H372" s="41">
        <v>6</v>
      </c>
      <c r="I372" s="41">
        <v>8</v>
      </c>
      <c r="J372" s="41">
        <v>14</v>
      </c>
      <c r="K372" s="41">
        <v>17</v>
      </c>
      <c r="L372" s="41">
        <v>12</v>
      </c>
      <c r="M372" s="41">
        <v>16</v>
      </c>
      <c r="N372" s="41">
        <v>9</v>
      </c>
      <c r="O372" s="41">
        <v>13</v>
      </c>
    </row>
    <row r="373" spans="1:15" ht="24.75" customHeight="1">
      <c r="A373" s="36"/>
      <c r="B373" s="45"/>
      <c r="C373" s="42" t="s">
        <v>0</v>
      </c>
      <c r="D373" s="43">
        <v>16</v>
      </c>
      <c r="E373" s="43">
        <v>22</v>
      </c>
      <c r="F373" s="43">
        <v>28</v>
      </c>
      <c r="G373" s="43">
        <v>20</v>
      </c>
      <c r="H373" s="43">
        <v>11</v>
      </c>
      <c r="I373" s="43">
        <v>21</v>
      </c>
      <c r="J373" s="43">
        <v>30</v>
      </c>
      <c r="K373" s="43">
        <v>35</v>
      </c>
      <c r="L373" s="43">
        <v>25</v>
      </c>
      <c r="M373" s="43">
        <v>36</v>
      </c>
      <c r="N373" s="43">
        <v>30</v>
      </c>
      <c r="O373" s="43">
        <v>28</v>
      </c>
    </row>
    <row r="374" spans="1:15" ht="12.75">
      <c r="A374" s="36"/>
      <c r="B374" s="45"/>
      <c r="C374" s="39" t="s">
        <v>5</v>
      </c>
      <c r="D374" s="39" t="s">
        <v>58</v>
      </c>
      <c r="E374" s="39" t="s">
        <v>59</v>
      </c>
      <c r="F374" s="39" t="s">
        <v>15</v>
      </c>
      <c r="G374" s="39" t="s">
        <v>43</v>
      </c>
      <c r="H374" s="39" t="s">
        <v>64</v>
      </c>
      <c r="I374" s="39" t="s">
        <v>54</v>
      </c>
      <c r="J374" s="39" t="s">
        <v>38</v>
      </c>
      <c r="K374" s="39" t="s">
        <v>57</v>
      </c>
      <c r="L374" s="44" t="s">
        <v>67</v>
      </c>
      <c r="M374" s="44" t="s">
        <v>27</v>
      </c>
      <c r="N374" s="39" t="s">
        <v>68</v>
      </c>
      <c r="O374" s="39" t="s">
        <v>71</v>
      </c>
    </row>
    <row r="375" spans="1:15" ht="12.75">
      <c r="A375" s="36"/>
      <c r="B375" s="45"/>
      <c r="C375" s="40" t="s">
        <v>50</v>
      </c>
      <c r="D375" s="41">
        <v>14</v>
      </c>
      <c r="E375" s="41">
        <v>10</v>
      </c>
      <c r="F375" s="41">
        <v>15</v>
      </c>
      <c r="G375" s="41">
        <v>7</v>
      </c>
      <c r="H375" s="41">
        <v>8</v>
      </c>
      <c r="I375" s="41">
        <v>6</v>
      </c>
      <c r="J375" s="41">
        <v>3</v>
      </c>
      <c r="K375" s="41">
        <v>0</v>
      </c>
      <c r="L375" s="41">
        <v>0</v>
      </c>
      <c r="M375" s="41">
        <v>0</v>
      </c>
      <c r="N375" s="41">
        <v>0</v>
      </c>
      <c r="O375" s="41">
        <v>228</v>
      </c>
    </row>
    <row r="376" spans="1:15" ht="12.75">
      <c r="A376" s="36"/>
      <c r="B376" s="45"/>
      <c r="C376" s="40" t="s">
        <v>55</v>
      </c>
      <c r="D376" s="41">
        <v>9</v>
      </c>
      <c r="E376" s="41">
        <v>13</v>
      </c>
      <c r="F376" s="41">
        <v>14</v>
      </c>
      <c r="G376" s="41">
        <v>18</v>
      </c>
      <c r="H376" s="41">
        <v>12</v>
      </c>
      <c r="I376" s="41">
        <v>9</v>
      </c>
      <c r="J376" s="41">
        <v>4</v>
      </c>
      <c r="K376" s="41">
        <v>2</v>
      </c>
      <c r="L376" s="41">
        <v>0</v>
      </c>
      <c r="M376" s="41">
        <v>0</v>
      </c>
      <c r="N376" s="41">
        <v>0</v>
      </c>
      <c r="O376" s="41">
        <v>218</v>
      </c>
    </row>
    <row r="377" spans="1:15" ht="24.75" customHeight="1">
      <c r="A377" s="36"/>
      <c r="B377" s="46"/>
      <c r="C377" s="42" t="s">
        <v>0</v>
      </c>
      <c r="D377" s="43">
        <v>23</v>
      </c>
      <c r="E377" s="43">
        <v>23</v>
      </c>
      <c r="F377" s="43">
        <v>29</v>
      </c>
      <c r="G377" s="43">
        <v>25</v>
      </c>
      <c r="H377" s="43">
        <v>20</v>
      </c>
      <c r="I377" s="43">
        <v>15</v>
      </c>
      <c r="J377" s="43">
        <v>7</v>
      </c>
      <c r="K377" s="43">
        <v>2</v>
      </c>
      <c r="L377" s="43">
        <v>0</v>
      </c>
      <c r="M377" s="43">
        <v>0</v>
      </c>
      <c r="N377" s="43">
        <v>0</v>
      </c>
      <c r="O377" s="43">
        <v>446</v>
      </c>
    </row>
    <row r="378" spans="1:15" ht="12.75">
      <c r="A378" s="36"/>
      <c r="B378" s="39" t="s">
        <v>13</v>
      </c>
      <c r="C378" s="39" t="s">
        <v>5</v>
      </c>
      <c r="D378" s="39" t="s">
        <v>19</v>
      </c>
      <c r="E378" s="39" t="s">
        <v>2</v>
      </c>
      <c r="F378" s="39" t="s">
        <v>21</v>
      </c>
      <c r="G378" s="39" t="s">
        <v>26</v>
      </c>
      <c r="H378" s="39" t="s">
        <v>28</v>
      </c>
      <c r="I378" s="39" t="s">
        <v>30</v>
      </c>
      <c r="J378" s="39" t="s">
        <v>6</v>
      </c>
      <c r="K378" s="39" t="s">
        <v>35</v>
      </c>
      <c r="L378" s="39" t="s">
        <v>36</v>
      </c>
      <c r="M378" s="39" t="s">
        <v>41</v>
      </c>
      <c r="N378" s="39" t="s">
        <v>45</v>
      </c>
      <c r="O378" s="39" t="s">
        <v>46</v>
      </c>
    </row>
    <row r="379" spans="1:15" ht="13.5" customHeight="1">
      <c r="A379" s="36"/>
      <c r="B379" s="40" t="s">
        <v>211</v>
      </c>
      <c r="C379" s="40" t="s">
        <v>50</v>
      </c>
      <c r="D379" s="41">
        <v>4</v>
      </c>
      <c r="E379" s="41">
        <v>3</v>
      </c>
      <c r="F379" s="41">
        <v>7</v>
      </c>
      <c r="G379" s="41">
        <v>6</v>
      </c>
      <c r="H379" s="41">
        <v>2</v>
      </c>
      <c r="I379" s="41">
        <v>6</v>
      </c>
      <c r="J379" s="41">
        <v>4</v>
      </c>
      <c r="K379" s="41">
        <v>3</v>
      </c>
      <c r="L379" s="41">
        <v>12</v>
      </c>
      <c r="M379" s="41">
        <v>12</v>
      </c>
      <c r="N379" s="41">
        <v>11</v>
      </c>
      <c r="O379" s="41">
        <v>9</v>
      </c>
    </row>
    <row r="380" spans="1:15" ht="12.75" customHeight="1">
      <c r="A380" s="36"/>
      <c r="B380" s="45" t="s">
        <v>114</v>
      </c>
      <c r="C380" s="40" t="s">
        <v>55</v>
      </c>
      <c r="D380" s="41">
        <v>3</v>
      </c>
      <c r="E380" s="41">
        <v>4</v>
      </c>
      <c r="F380" s="41">
        <v>8</v>
      </c>
      <c r="G380" s="41">
        <v>4</v>
      </c>
      <c r="H380" s="41">
        <v>8</v>
      </c>
      <c r="I380" s="41">
        <v>5</v>
      </c>
      <c r="J380" s="41">
        <v>5</v>
      </c>
      <c r="K380" s="41">
        <v>6</v>
      </c>
      <c r="L380" s="41">
        <v>12</v>
      </c>
      <c r="M380" s="41">
        <v>7</v>
      </c>
      <c r="N380" s="41">
        <v>16</v>
      </c>
      <c r="O380" s="41">
        <v>11</v>
      </c>
    </row>
    <row r="381" spans="1:15" ht="24.75" customHeight="1">
      <c r="A381" s="36"/>
      <c r="B381" s="45"/>
      <c r="C381" s="42" t="s">
        <v>0</v>
      </c>
      <c r="D381" s="43">
        <v>7</v>
      </c>
      <c r="E381" s="43">
        <v>7</v>
      </c>
      <c r="F381" s="43">
        <v>15</v>
      </c>
      <c r="G381" s="43">
        <v>10</v>
      </c>
      <c r="H381" s="43">
        <v>10</v>
      </c>
      <c r="I381" s="43">
        <v>11</v>
      </c>
      <c r="J381" s="43">
        <v>9</v>
      </c>
      <c r="K381" s="43">
        <v>9</v>
      </c>
      <c r="L381" s="43">
        <v>24</v>
      </c>
      <c r="M381" s="43">
        <v>19</v>
      </c>
      <c r="N381" s="43">
        <v>27</v>
      </c>
      <c r="O381" s="43">
        <v>20</v>
      </c>
    </row>
    <row r="382" spans="1:15" ht="12.75">
      <c r="A382" s="36"/>
      <c r="B382" s="45"/>
      <c r="C382" s="39" t="s">
        <v>5</v>
      </c>
      <c r="D382" s="39" t="s">
        <v>58</v>
      </c>
      <c r="E382" s="39" t="s">
        <v>59</v>
      </c>
      <c r="F382" s="39" t="s">
        <v>15</v>
      </c>
      <c r="G382" s="39" t="s">
        <v>43</v>
      </c>
      <c r="H382" s="39" t="s">
        <v>64</v>
      </c>
      <c r="I382" s="39" t="s">
        <v>54</v>
      </c>
      <c r="J382" s="39" t="s">
        <v>38</v>
      </c>
      <c r="K382" s="39" t="s">
        <v>57</v>
      </c>
      <c r="L382" s="44" t="s">
        <v>67</v>
      </c>
      <c r="M382" s="44" t="s">
        <v>27</v>
      </c>
      <c r="N382" s="39" t="s">
        <v>68</v>
      </c>
      <c r="O382" s="39" t="s">
        <v>71</v>
      </c>
    </row>
    <row r="383" spans="1:15" ht="12.75">
      <c r="A383" s="36"/>
      <c r="B383" s="45"/>
      <c r="C383" s="40" t="s">
        <v>50</v>
      </c>
      <c r="D383" s="41">
        <v>13</v>
      </c>
      <c r="E383" s="41">
        <v>11</v>
      </c>
      <c r="F383" s="41">
        <v>6</v>
      </c>
      <c r="G383" s="41">
        <v>11</v>
      </c>
      <c r="H383" s="41">
        <v>8</v>
      </c>
      <c r="I383" s="41">
        <v>8</v>
      </c>
      <c r="J383" s="41">
        <v>2</v>
      </c>
      <c r="K383" s="41">
        <v>0</v>
      </c>
      <c r="L383" s="41">
        <v>0</v>
      </c>
      <c r="M383" s="41">
        <v>0</v>
      </c>
      <c r="N383" s="41">
        <v>0</v>
      </c>
      <c r="O383" s="41">
        <v>138</v>
      </c>
    </row>
    <row r="384" spans="1:15" ht="12.75">
      <c r="A384" s="36"/>
      <c r="B384" s="45"/>
      <c r="C384" s="40" t="s">
        <v>55</v>
      </c>
      <c r="D384" s="41">
        <v>12</v>
      </c>
      <c r="E384" s="41">
        <v>8</v>
      </c>
      <c r="F384" s="41">
        <v>14</v>
      </c>
      <c r="G384" s="41">
        <v>12</v>
      </c>
      <c r="H384" s="41">
        <v>12</v>
      </c>
      <c r="I384" s="41">
        <v>12</v>
      </c>
      <c r="J384" s="41">
        <v>2</v>
      </c>
      <c r="K384" s="41">
        <v>0</v>
      </c>
      <c r="L384" s="41">
        <v>0</v>
      </c>
      <c r="M384" s="41">
        <v>0</v>
      </c>
      <c r="N384" s="41">
        <v>0</v>
      </c>
      <c r="O384" s="41">
        <v>161</v>
      </c>
    </row>
    <row r="385" spans="1:15" ht="24.75" customHeight="1">
      <c r="A385" s="36"/>
      <c r="B385" s="46"/>
      <c r="C385" s="42" t="s">
        <v>0</v>
      </c>
      <c r="D385" s="43">
        <v>25</v>
      </c>
      <c r="E385" s="43">
        <v>19</v>
      </c>
      <c r="F385" s="43">
        <v>20</v>
      </c>
      <c r="G385" s="43">
        <v>23</v>
      </c>
      <c r="H385" s="43">
        <v>20</v>
      </c>
      <c r="I385" s="43">
        <v>20</v>
      </c>
      <c r="J385" s="43">
        <v>4</v>
      </c>
      <c r="K385" s="43">
        <v>0</v>
      </c>
      <c r="L385" s="43">
        <v>0</v>
      </c>
      <c r="M385" s="43">
        <v>0</v>
      </c>
      <c r="N385" s="43">
        <v>0</v>
      </c>
      <c r="O385" s="43">
        <v>299</v>
      </c>
    </row>
    <row r="386" spans="1:15" ht="12.75">
      <c r="A386" s="36"/>
      <c r="B386" s="39" t="s">
        <v>13</v>
      </c>
      <c r="C386" s="39" t="s">
        <v>5</v>
      </c>
      <c r="D386" s="39" t="s">
        <v>19</v>
      </c>
      <c r="E386" s="39" t="s">
        <v>2</v>
      </c>
      <c r="F386" s="39" t="s">
        <v>21</v>
      </c>
      <c r="G386" s="39" t="s">
        <v>26</v>
      </c>
      <c r="H386" s="39" t="s">
        <v>28</v>
      </c>
      <c r="I386" s="39" t="s">
        <v>30</v>
      </c>
      <c r="J386" s="39" t="s">
        <v>6</v>
      </c>
      <c r="K386" s="39" t="s">
        <v>35</v>
      </c>
      <c r="L386" s="39" t="s">
        <v>36</v>
      </c>
      <c r="M386" s="39" t="s">
        <v>41</v>
      </c>
      <c r="N386" s="39" t="s">
        <v>45</v>
      </c>
      <c r="O386" s="39" t="s">
        <v>46</v>
      </c>
    </row>
    <row r="387" spans="1:15" ht="13.5" customHeight="1">
      <c r="A387" s="36"/>
      <c r="B387" s="40" t="s">
        <v>212</v>
      </c>
      <c r="C387" s="40" t="s">
        <v>50</v>
      </c>
      <c r="D387" s="41">
        <v>4</v>
      </c>
      <c r="E387" s="41">
        <v>7</v>
      </c>
      <c r="F387" s="41">
        <v>5</v>
      </c>
      <c r="G387" s="41">
        <v>3</v>
      </c>
      <c r="H387" s="41">
        <v>7</v>
      </c>
      <c r="I387" s="41">
        <v>9</v>
      </c>
      <c r="J387" s="41">
        <v>10</v>
      </c>
      <c r="K387" s="41">
        <v>6</v>
      </c>
      <c r="L387" s="41">
        <v>7</v>
      </c>
      <c r="M387" s="41">
        <v>11</v>
      </c>
      <c r="N387" s="41">
        <v>18</v>
      </c>
      <c r="O387" s="41">
        <v>18</v>
      </c>
    </row>
    <row r="388" spans="1:15" ht="12.75" customHeight="1">
      <c r="A388" s="36"/>
      <c r="B388" s="45" t="s">
        <v>214</v>
      </c>
      <c r="C388" s="40" t="s">
        <v>55</v>
      </c>
      <c r="D388" s="41">
        <v>9</v>
      </c>
      <c r="E388" s="41">
        <v>17</v>
      </c>
      <c r="F388" s="41">
        <v>7</v>
      </c>
      <c r="G388" s="41">
        <v>5</v>
      </c>
      <c r="H388" s="41">
        <v>5</v>
      </c>
      <c r="I388" s="41">
        <v>7</v>
      </c>
      <c r="J388" s="41">
        <v>13</v>
      </c>
      <c r="K388" s="41">
        <v>10</v>
      </c>
      <c r="L388" s="41">
        <v>8</v>
      </c>
      <c r="M388" s="41">
        <v>10</v>
      </c>
      <c r="N388" s="41">
        <v>21</v>
      </c>
      <c r="O388" s="41">
        <v>17</v>
      </c>
    </row>
    <row r="389" spans="1:15" ht="24.75" customHeight="1">
      <c r="A389" s="36"/>
      <c r="B389" s="45"/>
      <c r="C389" s="42" t="s">
        <v>0</v>
      </c>
      <c r="D389" s="43">
        <v>13</v>
      </c>
      <c r="E389" s="43">
        <v>24</v>
      </c>
      <c r="F389" s="43">
        <v>12</v>
      </c>
      <c r="G389" s="43">
        <v>8</v>
      </c>
      <c r="H389" s="43">
        <v>12</v>
      </c>
      <c r="I389" s="43">
        <v>16</v>
      </c>
      <c r="J389" s="43">
        <v>23</v>
      </c>
      <c r="K389" s="43">
        <v>16</v>
      </c>
      <c r="L389" s="43">
        <v>15</v>
      </c>
      <c r="M389" s="43">
        <v>21</v>
      </c>
      <c r="N389" s="43">
        <v>39</v>
      </c>
      <c r="O389" s="43">
        <v>35</v>
      </c>
    </row>
    <row r="390" spans="1:15" ht="12.75">
      <c r="A390" s="36"/>
      <c r="B390" s="45"/>
      <c r="C390" s="39" t="s">
        <v>5</v>
      </c>
      <c r="D390" s="39" t="s">
        <v>58</v>
      </c>
      <c r="E390" s="39" t="s">
        <v>59</v>
      </c>
      <c r="F390" s="39" t="s">
        <v>15</v>
      </c>
      <c r="G390" s="39" t="s">
        <v>43</v>
      </c>
      <c r="H390" s="39" t="s">
        <v>64</v>
      </c>
      <c r="I390" s="39" t="s">
        <v>54</v>
      </c>
      <c r="J390" s="39" t="s">
        <v>38</v>
      </c>
      <c r="K390" s="39" t="s">
        <v>57</v>
      </c>
      <c r="L390" s="44" t="s">
        <v>67</v>
      </c>
      <c r="M390" s="44" t="s">
        <v>27</v>
      </c>
      <c r="N390" s="39" t="s">
        <v>68</v>
      </c>
      <c r="O390" s="39" t="s">
        <v>71</v>
      </c>
    </row>
    <row r="391" spans="1:15" ht="12.75">
      <c r="A391" s="36"/>
      <c r="B391" s="45"/>
      <c r="C391" s="40" t="s">
        <v>50</v>
      </c>
      <c r="D391" s="41">
        <v>18</v>
      </c>
      <c r="E391" s="41">
        <v>11</v>
      </c>
      <c r="F391" s="41">
        <v>9</v>
      </c>
      <c r="G391" s="41">
        <v>9</v>
      </c>
      <c r="H391" s="41">
        <v>9</v>
      </c>
      <c r="I391" s="41">
        <v>2</v>
      </c>
      <c r="J391" s="41">
        <v>2</v>
      </c>
      <c r="K391" s="41">
        <v>1</v>
      </c>
      <c r="L391" s="41">
        <v>0</v>
      </c>
      <c r="M391" s="41">
        <v>0</v>
      </c>
      <c r="N391" s="41">
        <v>0</v>
      </c>
      <c r="O391" s="41">
        <v>166</v>
      </c>
    </row>
    <row r="392" spans="1:15" ht="12.75">
      <c r="A392" s="36"/>
      <c r="B392" s="45"/>
      <c r="C392" s="40" t="s">
        <v>55</v>
      </c>
      <c r="D392" s="41">
        <v>17</v>
      </c>
      <c r="E392" s="41">
        <v>7</v>
      </c>
      <c r="F392" s="41">
        <v>14</v>
      </c>
      <c r="G392" s="41">
        <v>10</v>
      </c>
      <c r="H392" s="41">
        <v>19</v>
      </c>
      <c r="I392" s="41">
        <v>7</v>
      </c>
      <c r="J392" s="41">
        <v>7</v>
      </c>
      <c r="K392" s="41">
        <v>0</v>
      </c>
      <c r="L392" s="41">
        <v>1</v>
      </c>
      <c r="M392" s="41">
        <v>0</v>
      </c>
      <c r="N392" s="41">
        <v>0</v>
      </c>
      <c r="O392" s="41">
        <v>211</v>
      </c>
    </row>
    <row r="393" spans="1:15" ht="24.75" customHeight="1">
      <c r="A393" s="36"/>
      <c r="B393" s="46"/>
      <c r="C393" s="42" t="s">
        <v>0</v>
      </c>
      <c r="D393" s="43">
        <v>35</v>
      </c>
      <c r="E393" s="43">
        <v>18</v>
      </c>
      <c r="F393" s="43">
        <v>23</v>
      </c>
      <c r="G393" s="43">
        <v>19</v>
      </c>
      <c r="H393" s="43">
        <v>28</v>
      </c>
      <c r="I393" s="43">
        <v>9</v>
      </c>
      <c r="J393" s="43">
        <v>9</v>
      </c>
      <c r="K393" s="43">
        <v>1</v>
      </c>
      <c r="L393" s="43">
        <v>1</v>
      </c>
      <c r="M393" s="43">
        <v>0</v>
      </c>
      <c r="N393" s="43">
        <v>0</v>
      </c>
      <c r="O393" s="43">
        <v>377</v>
      </c>
    </row>
    <row r="394" spans="1:15" ht="12.75">
      <c r="A394" s="36"/>
      <c r="B394" s="39" t="s">
        <v>13</v>
      </c>
      <c r="C394" s="39" t="s">
        <v>5</v>
      </c>
      <c r="D394" s="39" t="s">
        <v>19</v>
      </c>
      <c r="E394" s="39" t="s">
        <v>2</v>
      </c>
      <c r="F394" s="39" t="s">
        <v>21</v>
      </c>
      <c r="G394" s="39" t="s">
        <v>26</v>
      </c>
      <c r="H394" s="39" t="s">
        <v>28</v>
      </c>
      <c r="I394" s="39" t="s">
        <v>30</v>
      </c>
      <c r="J394" s="39" t="s">
        <v>6</v>
      </c>
      <c r="K394" s="39" t="s">
        <v>35</v>
      </c>
      <c r="L394" s="39" t="s">
        <v>36</v>
      </c>
      <c r="M394" s="39" t="s">
        <v>41</v>
      </c>
      <c r="N394" s="39" t="s">
        <v>45</v>
      </c>
      <c r="O394" s="39" t="s">
        <v>46</v>
      </c>
    </row>
    <row r="395" spans="1:15" ht="13.5" customHeight="1">
      <c r="A395" s="36"/>
      <c r="B395" s="40" t="s">
        <v>216</v>
      </c>
      <c r="C395" s="40" t="s">
        <v>50</v>
      </c>
      <c r="D395" s="41">
        <v>7</v>
      </c>
      <c r="E395" s="41">
        <v>5</v>
      </c>
      <c r="F395" s="41">
        <v>10</v>
      </c>
      <c r="G395" s="41">
        <v>6</v>
      </c>
      <c r="H395" s="41">
        <v>11</v>
      </c>
      <c r="I395" s="41">
        <v>11</v>
      </c>
      <c r="J395" s="41">
        <v>11</v>
      </c>
      <c r="K395" s="41">
        <v>11</v>
      </c>
      <c r="L395" s="41">
        <v>7</v>
      </c>
      <c r="M395" s="41">
        <v>16</v>
      </c>
      <c r="N395" s="41">
        <v>14</v>
      </c>
      <c r="O395" s="41">
        <v>14</v>
      </c>
    </row>
    <row r="396" spans="1:15" ht="12.75" customHeight="1">
      <c r="A396" s="36"/>
      <c r="B396" s="45" t="s">
        <v>219</v>
      </c>
      <c r="C396" s="40" t="s">
        <v>55</v>
      </c>
      <c r="D396" s="41">
        <v>8</v>
      </c>
      <c r="E396" s="41">
        <v>8</v>
      </c>
      <c r="F396" s="41">
        <v>4</v>
      </c>
      <c r="G396" s="41">
        <v>7</v>
      </c>
      <c r="H396" s="41">
        <v>7</v>
      </c>
      <c r="I396" s="41">
        <v>12</v>
      </c>
      <c r="J396" s="41">
        <v>5</v>
      </c>
      <c r="K396" s="41">
        <v>13</v>
      </c>
      <c r="L396" s="41">
        <v>10</v>
      </c>
      <c r="M396" s="41">
        <v>10</v>
      </c>
      <c r="N396" s="41">
        <v>17</v>
      </c>
      <c r="O396" s="41">
        <v>12</v>
      </c>
    </row>
    <row r="397" spans="1:15" ht="24.75" customHeight="1">
      <c r="A397" s="36"/>
      <c r="B397" s="45"/>
      <c r="C397" s="42" t="s">
        <v>0</v>
      </c>
      <c r="D397" s="43">
        <v>15</v>
      </c>
      <c r="E397" s="43">
        <v>13</v>
      </c>
      <c r="F397" s="43">
        <v>14</v>
      </c>
      <c r="G397" s="43">
        <v>13</v>
      </c>
      <c r="H397" s="43">
        <v>18</v>
      </c>
      <c r="I397" s="43">
        <v>23</v>
      </c>
      <c r="J397" s="43">
        <v>16</v>
      </c>
      <c r="K397" s="43">
        <v>24</v>
      </c>
      <c r="L397" s="43">
        <v>17</v>
      </c>
      <c r="M397" s="43">
        <v>26</v>
      </c>
      <c r="N397" s="43">
        <v>31</v>
      </c>
      <c r="O397" s="43">
        <v>26</v>
      </c>
    </row>
    <row r="398" spans="1:15" ht="12.75">
      <c r="A398" s="36"/>
      <c r="B398" s="45"/>
      <c r="C398" s="39" t="s">
        <v>5</v>
      </c>
      <c r="D398" s="39" t="s">
        <v>58</v>
      </c>
      <c r="E398" s="39" t="s">
        <v>59</v>
      </c>
      <c r="F398" s="39" t="s">
        <v>15</v>
      </c>
      <c r="G398" s="39" t="s">
        <v>43</v>
      </c>
      <c r="H398" s="39" t="s">
        <v>64</v>
      </c>
      <c r="I398" s="39" t="s">
        <v>54</v>
      </c>
      <c r="J398" s="39" t="s">
        <v>38</v>
      </c>
      <c r="K398" s="39" t="s">
        <v>57</v>
      </c>
      <c r="L398" s="44" t="s">
        <v>67</v>
      </c>
      <c r="M398" s="44" t="s">
        <v>27</v>
      </c>
      <c r="N398" s="39" t="s">
        <v>68</v>
      </c>
      <c r="O398" s="39" t="s">
        <v>71</v>
      </c>
    </row>
    <row r="399" spans="1:15" ht="12.75">
      <c r="A399" s="36"/>
      <c r="B399" s="45"/>
      <c r="C399" s="40" t="s">
        <v>50</v>
      </c>
      <c r="D399" s="41">
        <v>8</v>
      </c>
      <c r="E399" s="41">
        <v>9</v>
      </c>
      <c r="F399" s="41">
        <v>19</v>
      </c>
      <c r="G399" s="41">
        <v>15</v>
      </c>
      <c r="H399" s="41">
        <v>17</v>
      </c>
      <c r="I399" s="41">
        <v>6</v>
      </c>
      <c r="J399" s="41">
        <v>2</v>
      </c>
      <c r="K399" s="41">
        <v>1</v>
      </c>
      <c r="L399" s="41">
        <v>0</v>
      </c>
      <c r="M399" s="41">
        <v>0</v>
      </c>
      <c r="N399" s="41">
        <v>0</v>
      </c>
      <c r="O399" s="41">
        <v>200</v>
      </c>
    </row>
    <row r="400" spans="1:15" ht="12.75">
      <c r="A400" s="36"/>
      <c r="B400" s="45"/>
      <c r="C400" s="40" t="s">
        <v>55</v>
      </c>
      <c r="D400" s="41">
        <v>9</v>
      </c>
      <c r="E400" s="41">
        <v>11</v>
      </c>
      <c r="F400" s="41">
        <v>16</v>
      </c>
      <c r="G400" s="41">
        <v>19</v>
      </c>
      <c r="H400" s="41">
        <v>14</v>
      </c>
      <c r="I400" s="41">
        <v>9</v>
      </c>
      <c r="J400" s="41">
        <v>3</v>
      </c>
      <c r="K400" s="41">
        <v>0</v>
      </c>
      <c r="L400" s="41">
        <v>0</v>
      </c>
      <c r="M400" s="41">
        <v>0</v>
      </c>
      <c r="N400" s="41">
        <v>0</v>
      </c>
      <c r="O400" s="41">
        <v>194</v>
      </c>
    </row>
    <row r="401" spans="1:15" ht="24.75" customHeight="1">
      <c r="A401" s="36"/>
      <c r="B401" s="46"/>
      <c r="C401" s="42" t="s">
        <v>0</v>
      </c>
      <c r="D401" s="43">
        <v>17</v>
      </c>
      <c r="E401" s="43">
        <v>20</v>
      </c>
      <c r="F401" s="43">
        <v>35</v>
      </c>
      <c r="G401" s="43">
        <v>34</v>
      </c>
      <c r="H401" s="43">
        <v>31</v>
      </c>
      <c r="I401" s="43">
        <v>15</v>
      </c>
      <c r="J401" s="43">
        <v>5</v>
      </c>
      <c r="K401" s="43">
        <v>1</v>
      </c>
      <c r="L401" s="43">
        <v>0</v>
      </c>
      <c r="M401" s="43">
        <v>0</v>
      </c>
      <c r="N401" s="43">
        <v>0</v>
      </c>
      <c r="O401" s="43">
        <v>394</v>
      </c>
    </row>
    <row r="402" spans="1:15" ht="12.75">
      <c r="A402" s="36"/>
      <c r="B402" s="39" t="s">
        <v>13</v>
      </c>
      <c r="C402" s="39" t="s">
        <v>5</v>
      </c>
      <c r="D402" s="39" t="s">
        <v>19</v>
      </c>
      <c r="E402" s="39" t="s">
        <v>2</v>
      </c>
      <c r="F402" s="39" t="s">
        <v>21</v>
      </c>
      <c r="G402" s="39" t="s">
        <v>26</v>
      </c>
      <c r="H402" s="39" t="s">
        <v>28</v>
      </c>
      <c r="I402" s="39" t="s">
        <v>30</v>
      </c>
      <c r="J402" s="39" t="s">
        <v>6</v>
      </c>
      <c r="K402" s="39" t="s">
        <v>35</v>
      </c>
      <c r="L402" s="39" t="s">
        <v>36</v>
      </c>
      <c r="M402" s="39" t="s">
        <v>41</v>
      </c>
      <c r="N402" s="39" t="s">
        <v>45</v>
      </c>
      <c r="O402" s="39" t="s">
        <v>46</v>
      </c>
    </row>
    <row r="403" spans="1:15" ht="13.5" customHeight="1">
      <c r="A403" s="36"/>
      <c r="B403" s="40" t="s">
        <v>56</v>
      </c>
      <c r="C403" s="40" t="s">
        <v>50</v>
      </c>
      <c r="D403" s="41">
        <v>3</v>
      </c>
      <c r="E403" s="41">
        <v>5</v>
      </c>
      <c r="F403" s="41">
        <v>10</v>
      </c>
      <c r="G403" s="41">
        <v>6</v>
      </c>
      <c r="H403" s="41">
        <v>6</v>
      </c>
      <c r="I403" s="41">
        <v>3</v>
      </c>
      <c r="J403" s="41">
        <v>2</v>
      </c>
      <c r="K403" s="41">
        <v>7</v>
      </c>
      <c r="L403" s="41">
        <v>11</v>
      </c>
      <c r="M403" s="41">
        <v>15</v>
      </c>
      <c r="N403" s="41">
        <v>14</v>
      </c>
      <c r="O403" s="41">
        <v>7</v>
      </c>
    </row>
    <row r="404" spans="1:15" ht="12.75" customHeight="1">
      <c r="A404" s="36"/>
      <c r="B404" s="45" t="s">
        <v>221</v>
      </c>
      <c r="C404" s="40" t="s">
        <v>55</v>
      </c>
      <c r="D404" s="41">
        <v>5</v>
      </c>
      <c r="E404" s="41">
        <v>7</v>
      </c>
      <c r="F404" s="41">
        <v>6</v>
      </c>
      <c r="G404" s="41">
        <v>12</v>
      </c>
      <c r="H404" s="41">
        <v>8</v>
      </c>
      <c r="I404" s="41">
        <v>10</v>
      </c>
      <c r="J404" s="41">
        <v>2</v>
      </c>
      <c r="K404" s="41">
        <v>8</v>
      </c>
      <c r="L404" s="41">
        <v>8</v>
      </c>
      <c r="M404" s="41">
        <v>11</v>
      </c>
      <c r="N404" s="41">
        <v>12</v>
      </c>
      <c r="O404" s="41">
        <v>11</v>
      </c>
    </row>
    <row r="405" spans="1:15" ht="24.75" customHeight="1">
      <c r="A405" s="36"/>
      <c r="B405" s="45"/>
      <c r="C405" s="42" t="s">
        <v>0</v>
      </c>
      <c r="D405" s="43">
        <v>8</v>
      </c>
      <c r="E405" s="43">
        <v>12</v>
      </c>
      <c r="F405" s="43">
        <v>16</v>
      </c>
      <c r="G405" s="43">
        <v>18</v>
      </c>
      <c r="H405" s="43">
        <v>14</v>
      </c>
      <c r="I405" s="43">
        <v>13</v>
      </c>
      <c r="J405" s="43">
        <v>4</v>
      </c>
      <c r="K405" s="43">
        <v>15</v>
      </c>
      <c r="L405" s="43">
        <v>19</v>
      </c>
      <c r="M405" s="43">
        <v>26</v>
      </c>
      <c r="N405" s="43">
        <v>26</v>
      </c>
      <c r="O405" s="43">
        <v>18</v>
      </c>
    </row>
    <row r="406" spans="1:15" ht="12.75">
      <c r="A406" s="36"/>
      <c r="B406" s="45"/>
      <c r="C406" s="39" t="s">
        <v>5</v>
      </c>
      <c r="D406" s="39" t="s">
        <v>58</v>
      </c>
      <c r="E406" s="39" t="s">
        <v>59</v>
      </c>
      <c r="F406" s="39" t="s">
        <v>15</v>
      </c>
      <c r="G406" s="39" t="s">
        <v>43</v>
      </c>
      <c r="H406" s="39" t="s">
        <v>64</v>
      </c>
      <c r="I406" s="39" t="s">
        <v>54</v>
      </c>
      <c r="J406" s="39" t="s">
        <v>38</v>
      </c>
      <c r="K406" s="39" t="s">
        <v>57</v>
      </c>
      <c r="L406" s="44" t="s">
        <v>67</v>
      </c>
      <c r="M406" s="44" t="s">
        <v>27</v>
      </c>
      <c r="N406" s="39" t="s">
        <v>68</v>
      </c>
      <c r="O406" s="39" t="s">
        <v>71</v>
      </c>
    </row>
    <row r="407" spans="1:15" ht="12.75">
      <c r="A407" s="36"/>
      <c r="B407" s="45"/>
      <c r="C407" s="40" t="s">
        <v>50</v>
      </c>
      <c r="D407" s="41">
        <v>8</v>
      </c>
      <c r="E407" s="41">
        <v>14</v>
      </c>
      <c r="F407" s="41">
        <v>12</v>
      </c>
      <c r="G407" s="41">
        <v>17</v>
      </c>
      <c r="H407" s="41">
        <v>10</v>
      </c>
      <c r="I407" s="41">
        <v>5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155</v>
      </c>
    </row>
    <row r="408" spans="1:15" ht="12.75">
      <c r="A408" s="36"/>
      <c r="B408" s="45"/>
      <c r="C408" s="40" t="s">
        <v>55</v>
      </c>
      <c r="D408" s="41">
        <v>12</v>
      </c>
      <c r="E408" s="41">
        <v>9</v>
      </c>
      <c r="F408" s="41">
        <v>18</v>
      </c>
      <c r="G408" s="41">
        <v>18</v>
      </c>
      <c r="H408" s="41">
        <v>15</v>
      </c>
      <c r="I408" s="41">
        <v>8</v>
      </c>
      <c r="J408" s="41">
        <v>1</v>
      </c>
      <c r="K408" s="41">
        <v>0</v>
      </c>
      <c r="L408" s="41">
        <v>0</v>
      </c>
      <c r="M408" s="41">
        <v>0</v>
      </c>
      <c r="N408" s="41">
        <v>0</v>
      </c>
      <c r="O408" s="41">
        <v>181</v>
      </c>
    </row>
    <row r="409" spans="1:15" ht="24.75" customHeight="1">
      <c r="A409" s="36"/>
      <c r="B409" s="46"/>
      <c r="C409" s="42" t="s">
        <v>0</v>
      </c>
      <c r="D409" s="43">
        <v>20</v>
      </c>
      <c r="E409" s="43">
        <v>23</v>
      </c>
      <c r="F409" s="43">
        <v>30</v>
      </c>
      <c r="G409" s="43">
        <v>35</v>
      </c>
      <c r="H409" s="43">
        <v>25</v>
      </c>
      <c r="I409" s="43">
        <v>13</v>
      </c>
      <c r="J409" s="43">
        <v>1</v>
      </c>
      <c r="K409" s="43">
        <v>0</v>
      </c>
      <c r="L409" s="43">
        <v>0</v>
      </c>
      <c r="M409" s="43">
        <v>0</v>
      </c>
      <c r="N409" s="43">
        <v>0</v>
      </c>
      <c r="O409" s="43">
        <v>336</v>
      </c>
    </row>
    <row r="410" spans="1:15" ht="12.75">
      <c r="A410" s="36"/>
      <c r="B410" s="39" t="s">
        <v>13</v>
      </c>
      <c r="C410" s="39" t="s">
        <v>5</v>
      </c>
      <c r="D410" s="39" t="s">
        <v>19</v>
      </c>
      <c r="E410" s="39" t="s">
        <v>2</v>
      </c>
      <c r="F410" s="39" t="s">
        <v>21</v>
      </c>
      <c r="G410" s="39" t="s">
        <v>26</v>
      </c>
      <c r="H410" s="39" t="s">
        <v>28</v>
      </c>
      <c r="I410" s="39" t="s">
        <v>30</v>
      </c>
      <c r="J410" s="39" t="s">
        <v>6</v>
      </c>
      <c r="K410" s="39" t="s">
        <v>35</v>
      </c>
      <c r="L410" s="39" t="s">
        <v>36</v>
      </c>
      <c r="M410" s="39" t="s">
        <v>41</v>
      </c>
      <c r="N410" s="39" t="s">
        <v>45</v>
      </c>
      <c r="O410" s="39" t="s">
        <v>46</v>
      </c>
    </row>
    <row r="411" spans="1:15" ht="13.5" customHeight="1">
      <c r="A411" s="36"/>
      <c r="B411" s="40" t="s">
        <v>222</v>
      </c>
      <c r="C411" s="40" t="s">
        <v>50</v>
      </c>
      <c r="D411" s="41">
        <v>15</v>
      </c>
      <c r="E411" s="41">
        <v>12</v>
      </c>
      <c r="F411" s="41">
        <v>17</v>
      </c>
      <c r="G411" s="41">
        <v>14</v>
      </c>
      <c r="H411" s="41">
        <v>9</v>
      </c>
      <c r="I411" s="41">
        <v>12</v>
      </c>
      <c r="J411" s="41">
        <v>19</v>
      </c>
      <c r="K411" s="41">
        <v>15</v>
      </c>
      <c r="L411" s="41">
        <v>20</v>
      </c>
      <c r="M411" s="41">
        <v>20</v>
      </c>
      <c r="N411" s="41">
        <v>26</v>
      </c>
      <c r="O411" s="41">
        <v>23</v>
      </c>
    </row>
    <row r="412" spans="1:15" ht="12.75" customHeight="1">
      <c r="A412" s="36"/>
      <c r="B412" s="45" t="s">
        <v>225</v>
      </c>
      <c r="C412" s="40" t="s">
        <v>55</v>
      </c>
      <c r="D412" s="41">
        <v>9</v>
      </c>
      <c r="E412" s="41">
        <v>12</v>
      </c>
      <c r="F412" s="41">
        <v>13</v>
      </c>
      <c r="G412" s="41">
        <v>16</v>
      </c>
      <c r="H412" s="41">
        <v>10</v>
      </c>
      <c r="I412" s="41">
        <v>12</v>
      </c>
      <c r="J412" s="41">
        <v>19</v>
      </c>
      <c r="K412" s="41">
        <v>14</v>
      </c>
      <c r="L412" s="41">
        <v>22</v>
      </c>
      <c r="M412" s="41">
        <v>18</v>
      </c>
      <c r="N412" s="41">
        <v>21</v>
      </c>
      <c r="O412" s="41">
        <v>21</v>
      </c>
    </row>
    <row r="413" spans="1:15" ht="24.75" customHeight="1">
      <c r="A413" s="36"/>
      <c r="B413" s="45"/>
      <c r="C413" s="42" t="s">
        <v>0</v>
      </c>
      <c r="D413" s="43">
        <v>24</v>
      </c>
      <c r="E413" s="43">
        <v>24</v>
      </c>
      <c r="F413" s="43">
        <v>30</v>
      </c>
      <c r="G413" s="43">
        <v>30</v>
      </c>
      <c r="H413" s="43">
        <v>19</v>
      </c>
      <c r="I413" s="43">
        <v>24</v>
      </c>
      <c r="J413" s="43">
        <v>38</v>
      </c>
      <c r="K413" s="43">
        <v>29</v>
      </c>
      <c r="L413" s="43">
        <v>42</v>
      </c>
      <c r="M413" s="43">
        <v>38</v>
      </c>
      <c r="N413" s="43">
        <v>47</v>
      </c>
      <c r="O413" s="43">
        <v>44</v>
      </c>
    </row>
    <row r="414" spans="1:15" ht="12.75">
      <c r="A414" s="36"/>
      <c r="B414" s="45"/>
      <c r="C414" s="39" t="s">
        <v>5</v>
      </c>
      <c r="D414" s="39" t="s">
        <v>58</v>
      </c>
      <c r="E414" s="39" t="s">
        <v>59</v>
      </c>
      <c r="F414" s="39" t="s">
        <v>15</v>
      </c>
      <c r="G414" s="39" t="s">
        <v>43</v>
      </c>
      <c r="H414" s="39" t="s">
        <v>64</v>
      </c>
      <c r="I414" s="39" t="s">
        <v>54</v>
      </c>
      <c r="J414" s="39" t="s">
        <v>38</v>
      </c>
      <c r="K414" s="39" t="s">
        <v>57</v>
      </c>
      <c r="L414" s="44" t="s">
        <v>67</v>
      </c>
      <c r="M414" s="44" t="s">
        <v>27</v>
      </c>
      <c r="N414" s="39" t="s">
        <v>68</v>
      </c>
      <c r="O414" s="39" t="s">
        <v>71</v>
      </c>
    </row>
    <row r="415" spans="1:15" ht="12.75">
      <c r="A415" s="36"/>
      <c r="B415" s="45"/>
      <c r="C415" s="40" t="s">
        <v>50</v>
      </c>
      <c r="D415" s="41">
        <v>15</v>
      </c>
      <c r="E415" s="41">
        <v>15</v>
      </c>
      <c r="F415" s="41">
        <v>13</v>
      </c>
      <c r="G415" s="41">
        <v>25</v>
      </c>
      <c r="H415" s="41">
        <v>27</v>
      </c>
      <c r="I415" s="41">
        <v>8</v>
      </c>
      <c r="J415" s="41">
        <v>1</v>
      </c>
      <c r="K415" s="41">
        <v>1</v>
      </c>
      <c r="L415" s="41">
        <v>0</v>
      </c>
      <c r="M415" s="41">
        <v>0</v>
      </c>
      <c r="N415" s="41">
        <v>0</v>
      </c>
      <c r="O415" s="41">
        <v>307</v>
      </c>
    </row>
    <row r="416" spans="1:15" ht="12.75">
      <c r="A416" s="36"/>
      <c r="B416" s="45"/>
      <c r="C416" s="40" t="s">
        <v>55</v>
      </c>
      <c r="D416" s="41">
        <v>20</v>
      </c>
      <c r="E416" s="41">
        <v>10</v>
      </c>
      <c r="F416" s="41">
        <v>21</v>
      </c>
      <c r="G416" s="41">
        <v>34</v>
      </c>
      <c r="H416" s="41">
        <v>22</v>
      </c>
      <c r="I416" s="41">
        <v>5</v>
      </c>
      <c r="J416" s="41">
        <v>7</v>
      </c>
      <c r="K416" s="41">
        <v>1</v>
      </c>
      <c r="L416" s="41">
        <v>0</v>
      </c>
      <c r="M416" s="41">
        <v>0</v>
      </c>
      <c r="N416" s="41">
        <v>0</v>
      </c>
      <c r="O416" s="41">
        <v>307</v>
      </c>
    </row>
    <row r="417" spans="1:15" ht="12.75">
      <c r="A417" s="36"/>
      <c r="B417" s="46"/>
      <c r="C417" s="42" t="s">
        <v>0</v>
      </c>
      <c r="D417" s="43">
        <v>35</v>
      </c>
      <c r="E417" s="43">
        <v>25</v>
      </c>
      <c r="F417" s="43">
        <v>34</v>
      </c>
      <c r="G417" s="43">
        <v>59</v>
      </c>
      <c r="H417" s="43">
        <v>49</v>
      </c>
      <c r="I417" s="43">
        <v>13</v>
      </c>
      <c r="J417" s="43">
        <v>8</v>
      </c>
      <c r="K417" s="43">
        <v>2</v>
      </c>
      <c r="L417" s="43">
        <v>0</v>
      </c>
      <c r="M417" s="43">
        <v>0</v>
      </c>
      <c r="N417" s="43">
        <v>0</v>
      </c>
      <c r="O417" s="43">
        <v>614</v>
      </c>
    </row>
    <row r="418" spans="1:45" ht="18.75">
      <c r="A418" s="36"/>
      <c r="B418" s="37"/>
      <c r="C418" s="37"/>
      <c r="D418" s="37"/>
      <c r="E418" s="47" t="s">
        <v>8</v>
      </c>
      <c r="F418" s="47"/>
      <c r="G418" s="47"/>
      <c r="H418" s="47"/>
      <c r="I418" s="47"/>
      <c r="J418" s="47"/>
      <c r="K418" s="47"/>
      <c r="L418" s="37"/>
      <c r="M418" s="37"/>
      <c r="N418" s="37"/>
      <c r="O418" s="37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</row>
    <row r="419" spans="1:45" ht="18.75">
      <c r="A419" s="36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</row>
    <row r="420" spans="1:15" ht="12.75">
      <c r="A420" s="36"/>
      <c r="B420" s="36" t="s">
        <v>549</v>
      </c>
      <c r="C420" s="36"/>
      <c r="D420" s="36"/>
      <c r="E420" s="36"/>
      <c r="F420" s="36"/>
      <c r="G420" s="36"/>
      <c r="H420" s="36"/>
      <c r="I420" s="36"/>
      <c r="J420" s="36"/>
      <c r="K420" s="48" t="s">
        <v>558</v>
      </c>
      <c r="L420" s="48"/>
      <c r="M420" s="48"/>
      <c r="N420" s="48"/>
      <c r="O420" s="48"/>
    </row>
    <row r="421" spans="1:15" ht="24.75" customHeight="1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</row>
    <row r="422" spans="1:15" ht="12.75">
      <c r="A422" s="36"/>
      <c r="B422" s="39" t="s">
        <v>13</v>
      </c>
      <c r="C422" s="39" t="s">
        <v>5</v>
      </c>
      <c r="D422" s="39" t="s">
        <v>19</v>
      </c>
      <c r="E422" s="39" t="s">
        <v>2</v>
      </c>
      <c r="F422" s="39" t="s">
        <v>21</v>
      </c>
      <c r="G422" s="39" t="s">
        <v>26</v>
      </c>
      <c r="H422" s="39" t="s">
        <v>28</v>
      </c>
      <c r="I422" s="39" t="s">
        <v>30</v>
      </c>
      <c r="J422" s="39" t="s">
        <v>6</v>
      </c>
      <c r="K422" s="39" t="s">
        <v>35</v>
      </c>
      <c r="L422" s="39" t="s">
        <v>36</v>
      </c>
      <c r="M422" s="39" t="s">
        <v>41</v>
      </c>
      <c r="N422" s="39" t="s">
        <v>45</v>
      </c>
      <c r="O422" s="39" t="s">
        <v>46</v>
      </c>
    </row>
    <row r="423" spans="1:15" ht="13.5" customHeight="1">
      <c r="A423" s="36"/>
      <c r="B423" s="40" t="s">
        <v>227</v>
      </c>
      <c r="C423" s="40" t="s">
        <v>50</v>
      </c>
      <c r="D423" s="41">
        <v>18</v>
      </c>
      <c r="E423" s="41">
        <v>17</v>
      </c>
      <c r="F423" s="41">
        <v>24</v>
      </c>
      <c r="G423" s="41">
        <v>23</v>
      </c>
      <c r="H423" s="41">
        <v>22</v>
      </c>
      <c r="I423" s="41">
        <v>19</v>
      </c>
      <c r="J423" s="41">
        <v>17</v>
      </c>
      <c r="K423" s="41">
        <v>22</v>
      </c>
      <c r="L423" s="41">
        <v>28</v>
      </c>
      <c r="M423" s="41">
        <v>29</v>
      </c>
      <c r="N423" s="41">
        <v>31</v>
      </c>
      <c r="O423" s="41">
        <v>21</v>
      </c>
    </row>
    <row r="424" spans="1:15" ht="12.75" customHeight="1">
      <c r="A424" s="36"/>
      <c r="B424" s="45" t="s">
        <v>228</v>
      </c>
      <c r="C424" s="40" t="s">
        <v>55</v>
      </c>
      <c r="D424" s="41">
        <v>8</v>
      </c>
      <c r="E424" s="41">
        <v>13</v>
      </c>
      <c r="F424" s="41">
        <v>25</v>
      </c>
      <c r="G424" s="41">
        <v>24</v>
      </c>
      <c r="H424" s="41">
        <v>13</v>
      </c>
      <c r="I424" s="41">
        <v>8</v>
      </c>
      <c r="J424" s="41">
        <v>17</v>
      </c>
      <c r="K424" s="41">
        <v>15</v>
      </c>
      <c r="L424" s="41">
        <v>24</v>
      </c>
      <c r="M424" s="41">
        <v>35</v>
      </c>
      <c r="N424" s="41">
        <v>19</v>
      </c>
      <c r="O424" s="41">
        <v>17</v>
      </c>
    </row>
    <row r="425" spans="1:15" ht="24.75" customHeight="1">
      <c r="A425" s="36"/>
      <c r="B425" s="45"/>
      <c r="C425" s="42" t="s">
        <v>0</v>
      </c>
      <c r="D425" s="43">
        <v>26</v>
      </c>
      <c r="E425" s="43">
        <v>30</v>
      </c>
      <c r="F425" s="43">
        <v>49</v>
      </c>
      <c r="G425" s="43">
        <v>47</v>
      </c>
      <c r="H425" s="43">
        <v>35</v>
      </c>
      <c r="I425" s="43">
        <v>27</v>
      </c>
      <c r="J425" s="43">
        <v>34</v>
      </c>
      <c r="K425" s="43">
        <v>37</v>
      </c>
      <c r="L425" s="43">
        <v>52</v>
      </c>
      <c r="M425" s="43">
        <v>64</v>
      </c>
      <c r="N425" s="43">
        <v>50</v>
      </c>
      <c r="O425" s="43">
        <v>38</v>
      </c>
    </row>
    <row r="426" spans="1:15" ht="12.75">
      <c r="A426" s="36"/>
      <c r="B426" s="45"/>
      <c r="C426" s="39" t="s">
        <v>5</v>
      </c>
      <c r="D426" s="39" t="s">
        <v>58</v>
      </c>
      <c r="E426" s="39" t="s">
        <v>59</v>
      </c>
      <c r="F426" s="39" t="s">
        <v>15</v>
      </c>
      <c r="G426" s="39" t="s">
        <v>43</v>
      </c>
      <c r="H426" s="39" t="s">
        <v>64</v>
      </c>
      <c r="I426" s="39" t="s">
        <v>54</v>
      </c>
      <c r="J426" s="39" t="s">
        <v>38</v>
      </c>
      <c r="K426" s="39" t="s">
        <v>57</v>
      </c>
      <c r="L426" s="44" t="s">
        <v>67</v>
      </c>
      <c r="M426" s="44" t="s">
        <v>27</v>
      </c>
      <c r="N426" s="39" t="s">
        <v>68</v>
      </c>
      <c r="O426" s="39" t="s">
        <v>71</v>
      </c>
    </row>
    <row r="427" spans="1:15" ht="12.75">
      <c r="A427" s="36"/>
      <c r="B427" s="45"/>
      <c r="C427" s="40" t="s">
        <v>50</v>
      </c>
      <c r="D427" s="41">
        <v>13</v>
      </c>
      <c r="E427" s="41">
        <v>10</v>
      </c>
      <c r="F427" s="41">
        <v>23</v>
      </c>
      <c r="G427" s="41">
        <v>32</v>
      </c>
      <c r="H427" s="41">
        <v>14</v>
      </c>
      <c r="I427" s="41">
        <v>7</v>
      </c>
      <c r="J427" s="41">
        <v>2</v>
      </c>
      <c r="K427" s="41">
        <v>0</v>
      </c>
      <c r="L427" s="41">
        <v>0</v>
      </c>
      <c r="M427" s="41">
        <v>0</v>
      </c>
      <c r="N427" s="41">
        <v>0</v>
      </c>
      <c r="O427" s="41">
        <v>372</v>
      </c>
    </row>
    <row r="428" spans="1:15" ht="12.75">
      <c r="A428" s="36"/>
      <c r="B428" s="45"/>
      <c r="C428" s="40" t="s">
        <v>55</v>
      </c>
      <c r="D428" s="41">
        <v>12</v>
      </c>
      <c r="E428" s="41">
        <v>13</v>
      </c>
      <c r="F428" s="41">
        <v>30</v>
      </c>
      <c r="G428" s="41">
        <v>30</v>
      </c>
      <c r="H428" s="41">
        <v>23</v>
      </c>
      <c r="I428" s="41">
        <v>12</v>
      </c>
      <c r="J428" s="41">
        <v>7</v>
      </c>
      <c r="K428" s="41">
        <v>5</v>
      </c>
      <c r="L428" s="41">
        <v>0</v>
      </c>
      <c r="M428" s="41">
        <v>0</v>
      </c>
      <c r="N428" s="41">
        <v>0</v>
      </c>
      <c r="O428" s="41">
        <v>350</v>
      </c>
    </row>
    <row r="429" spans="1:15" ht="24.75" customHeight="1">
      <c r="A429" s="36"/>
      <c r="B429" s="46"/>
      <c r="C429" s="42" t="s">
        <v>0</v>
      </c>
      <c r="D429" s="43">
        <v>25</v>
      </c>
      <c r="E429" s="43">
        <v>23</v>
      </c>
      <c r="F429" s="43">
        <v>53</v>
      </c>
      <c r="G429" s="43">
        <v>62</v>
      </c>
      <c r="H429" s="43">
        <v>37</v>
      </c>
      <c r="I429" s="43">
        <v>19</v>
      </c>
      <c r="J429" s="43">
        <v>9</v>
      </c>
      <c r="K429" s="43">
        <v>5</v>
      </c>
      <c r="L429" s="43">
        <v>0</v>
      </c>
      <c r="M429" s="43">
        <v>0</v>
      </c>
      <c r="N429" s="43">
        <v>0</v>
      </c>
      <c r="O429" s="43">
        <v>722</v>
      </c>
    </row>
    <row r="430" spans="1:15" ht="12.75">
      <c r="A430" s="36"/>
      <c r="B430" s="39" t="s">
        <v>13</v>
      </c>
      <c r="C430" s="39" t="s">
        <v>5</v>
      </c>
      <c r="D430" s="39" t="s">
        <v>19</v>
      </c>
      <c r="E430" s="39" t="s">
        <v>2</v>
      </c>
      <c r="F430" s="39" t="s">
        <v>21</v>
      </c>
      <c r="G430" s="39" t="s">
        <v>26</v>
      </c>
      <c r="H430" s="39" t="s">
        <v>28</v>
      </c>
      <c r="I430" s="39" t="s">
        <v>30</v>
      </c>
      <c r="J430" s="39" t="s">
        <v>6</v>
      </c>
      <c r="K430" s="39" t="s">
        <v>35</v>
      </c>
      <c r="L430" s="39" t="s">
        <v>36</v>
      </c>
      <c r="M430" s="39" t="s">
        <v>41</v>
      </c>
      <c r="N430" s="39" t="s">
        <v>45</v>
      </c>
      <c r="O430" s="39" t="s">
        <v>46</v>
      </c>
    </row>
    <row r="431" spans="1:15" ht="13.5" customHeight="1">
      <c r="A431" s="36"/>
      <c r="B431" s="40" t="s">
        <v>229</v>
      </c>
      <c r="C431" s="40" t="s">
        <v>50</v>
      </c>
      <c r="D431" s="41">
        <v>7</v>
      </c>
      <c r="E431" s="41">
        <v>6</v>
      </c>
      <c r="F431" s="41">
        <v>9</v>
      </c>
      <c r="G431" s="41">
        <v>14</v>
      </c>
      <c r="H431" s="41">
        <v>10</v>
      </c>
      <c r="I431" s="41">
        <v>9</v>
      </c>
      <c r="J431" s="41">
        <v>13</v>
      </c>
      <c r="K431" s="41">
        <v>16</v>
      </c>
      <c r="L431" s="41">
        <v>19</v>
      </c>
      <c r="M431" s="41">
        <v>19</v>
      </c>
      <c r="N431" s="41">
        <v>14</v>
      </c>
      <c r="O431" s="41">
        <v>20</v>
      </c>
    </row>
    <row r="432" spans="1:15" ht="12.75" customHeight="1">
      <c r="A432" s="36"/>
      <c r="B432" s="45" t="s">
        <v>231</v>
      </c>
      <c r="C432" s="40" t="s">
        <v>55</v>
      </c>
      <c r="D432" s="41">
        <v>7</v>
      </c>
      <c r="E432" s="41">
        <v>9</v>
      </c>
      <c r="F432" s="41">
        <v>7</v>
      </c>
      <c r="G432" s="41">
        <v>11</v>
      </c>
      <c r="H432" s="41">
        <v>13</v>
      </c>
      <c r="I432" s="41">
        <v>8</v>
      </c>
      <c r="J432" s="41">
        <v>12</v>
      </c>
      <c r="K432" s="41">
        <v>19</v>
      </c>
      <c r="L432" s="41">
        <v>11</v>
      </c>
      <c r="M432" s="41">
        <v>20</v>
      </c>
      <c r="N432" s="41">
        <v>18</v>
      </c>
      <c r="O432" s="41">
        <v>16</v>
      </c>
    </row>
    <row r="433" spans="1:15" ht="24.75" customHeight="1">
      <c r="A433" s="36"/>
      <c r="B433" s="45"/>
      <c r="C433" s="42" t="s">
        <v>0</v>
      </c>
      <c r="D433" s="43">
        <v>14</v>
      </c>
      <c r="E433" s="43">
        <v>15</v>
      </c>
      <c r="F433" s="43">
        <v>16</v>
      </c>
      <c r="G433" s="43">
        <v>25</v>
      </c>
      <c r="H433" s="43">
        <v>23</v>
      </c>
      <c r="I433" s="43">
        <v>17</v>
      </c>
      <c r="J433" s="43">
        <v>25</v>
      </c>
      <c r="K433" s="43">
        <v>35</v>
      </c>
      <c r="L433" s="43">
        <v>30</v>
      </c>
      <c r="M433" s="43">
        <v>39</v>
      </c>
      <c r="N433" s="43">
        <v>32</v>
      </c>
      <c r="O433" s="43">
        <v>36</v>
      </c>
    </row>
    <row r="434" spans="1:15" ht="12.75">
      <c r="A434" s="36"/>
      <c r="B434" s="45"/>
      <c r="C434" s="39" t="s">
        <v>5</v>
      </c>
      <c r="D434" s="39" t="s">
        <v>58</v>
      </c>
      <c r="E434" s="39" t="s">
        <v>59</v>
      </c>
      <c r="F434" s="39" t="s">
        <v>15</v>
      </c>
      <c r="G434" s="39" t="s">
        <v>43</v>
      </c>
      <c r="H434" s="39" t="s">
        <v>64</v>
      </c>
      <c r="I434" s="39" t="s">
        <v>54</v>
      </c>
      <c r="J434" s="39" t="s">
        <v>38</v>
      </c>
      <c r="K434" s="39" t="s">
        <v>57</v>
      </c>
      <c r="L434" s="44" t="s">
        <v>67</v>
      </c>
      <c r="M434" s="44" t="s">
        <v>27</v>
      </c>
      <c r="N434" s="39" t="s">
        <v>68</v>
      </c>
      <c r="O434" s="39" t="s">
        <v>71</v>
      </c>
    </row>
    <row r="435" spans="1:15" ht="12.75">
      <c r="A435" s="36"/>
      <c r="B435" s="45"/>
      <c r="C435" s="40" t="s">
        <v>50</v>
      </c>
      <c r="D435" s="41">
        <v>13</v>
      </c>
      <c r="E435" s="41">
        <v>13</v>
      </c>
      <c r="F435" s="41">
        <v>18</v>
      </c>
      <c r="G435" s="41">
        <v>24</v>
      </c>
      <c r="H435" s="41">
        <v>17</v>
      </c>
      <c r="I435" s="41">
        <v>10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251</v>
      </c>
    </row>
    <row r="436" spans="1:15" ht="12.75">
      <c r="A436" s="36"/>
      <c r="B436" s="45"/>
      <c r="C436" s="40" t="s">
        <v>55</v>
      </c>
      <c r="D436" s="41">
        <v>16</v>
      </c>
      <c r="E436" s="41">
        <v>10</v>
      </c>
      <c r="F436" s="41">
        <v>25</v>
      </c>
      <c r="G436" s="41">
        <v>22</v>
      </c>
      <c r="H436" s="41">
        <v>22</v>
      </c>
      <c r="I436" s="41">
        <v>8</v>
      </c>
      <c r="J436" s="41">
        <v>4</v>
      </c>
      <c r="K436" s="41">
        <v>1</v>
      </c>
      <c r="L436" s="41">
        <v>0</v>
      </c>
      <c r="M436" s="41">
        <v>0</v>
      </c>
      <c r="N436" s="41">
        <v>0</v>
      </c>
      <c r="O436" s="41">
        <v>259</v>
      </c>
    </row>
    <row r="437" spans="1:15" ht="24.75" customHeight="1">
      <c r="A437" s="36"/>
      <c r="B437" s="46"/>
      <c r="C437" s="42" t="s">
        <v>0</v>
      </c>
      <c r="D437" s="43">
        <v>29</v>
      </c>
      <c r="E437" s="43">
        <v>23</v>
      </c>
      <c r="F437" s="43">
        <v>43</v>
      </c>
      <c r="G437" s="43">
        <v>46</v>
      </c>
      <c r="H437" s="43">
        <v>39</v>
      </c>
      <c r="I437" s="43">
        <v>18</v>
      </c>
      <c r="J437" s="43">
        <v>4</v>
      </c>
      <c r="K437" s="43">
        <v>1</v>
      </c>
      <c r="L437" s="43">
        <v>0</v>
      </c>
      <c r="M437" s="43">
        <v>0</v>
      </c>
      <c r="N437" s="43">
        <v>0</v>
      </c>
      <c r="O437" s="43">
        <v>510</v>
      </c>
    </row>
    <row r="438" spans="1:15" ht="12.75">
      <c r="A438" s="36"/>
      <c r="B438" s="39" t="s">
        <v>13</v>
      </c>
      <c r="C438" s="39" t="s">
        <v>5</v>
      </c>
      <c r="D438" s="39" t="s">
        <v>19</v>
      </c>
      <c r="E438" s="39" t="s">
        <v>2</v>
      </c>
      <c r="F438" s="39" t="s">
        <v>21</v>
      </c>
      <c r="G438" s="39" t="s">
        <v>26</v>
      </c>
      <c r="H438" s="39" t="s">
        <v>28</v>
      </c>
      <c r="I438" s="39" t="s">
        <v>30</v>
      </c>
      <c r="J438" s="39" t="s">
        <v>6</v>
      </c>
      <c r="K438" s="39" t="s">
        <v>35</v>
      </c>
      <c r="L438" s="39" t="s">
        <v>36</v>
      </c>
      <c r="M438" s="39" t="s">
        <v>41</v>
      </c>
      <c r="N438" s="39" t="s">
        <v>45</v>
      </c>
      <c r="O438" s="39" t="s">
        <v>46</v>
      </c>
    </row>
    <row r="439" spans="1:15" ht="13.5" customHeight="1">
      <c r="A439" s="36"/>
      <c r="B439" s="40" t="s">
        <v>232</v>
      </c>
      <c r="C439" s="40" t="s">
        <v>50</v>
      </c>
      <c r="D439" s="41">
        <v>2</v>
      </c>
      <c r="E439" s="41">
        <v>1</v>
      </c>
      <c r="F439" s="41">
        <v>0</v>
      </c>
      <c r="G439" s="41">
        <v>0</v>
      </c>
      <c r="H439" s="41">
        <v>1</v>
      </c>
      <c r="I439" s="41">
        <v>1</v>
      </c>
      <c r="J439" s="41">
        <v>1</v>
      </c>
      <c r="K439" s="41">
        <v>1</v>
      </c>
      <c r="L439" s="41">
        <v>0</v>
      </c>
      <c r="M439" s="41">
        <v>0</v>
      </c>
      <c r="N439" s="41">
        <v>2</v>
      </c>
      <c r="O439" s="41">
        <v>1</v>
      </c>
    </row>
    <row r="440" spans="1:15" ht="12.75">
      <c r="A440" s="36"/>
      <c r="B440" s="45" t="s">
        <v>235</v>
      </c>
      <c r="C440" s="40" t="s">
        <v>55</v>
      </c>
      <c r="D440" s="41">
        <v>0</v>
      </c>
      <c r="E440" s="41">
        <v>0</v>
      </c>
      <c r="F440" s="41">
        <v>0</v>
      </c>
      <c r="G440" s="41">
        <v>0</v>
      </c>
      <c r="H440" s="41">
        <v>1</v>
      </c>
      <c r="I440" s="41">
        <v>0</v>
      </c>
      <c r="J440" s="41">
        <v>2</v>
      </c>
      <c r="K440" s="41">
        <v>0</v>
      </c>
      <c r="L440" s="41">
        <v>0</v>
      </c>
      <c r="M440" s="41">
        <v>0</v>
      </c>
      <c r="N440" s="41">
        <v>0</v>
      </c>
      <c r="O440" s="41">
        <v>2</v>
      </c>
    </row>
    <row r="441" spans="1:15" ht="24.75" customHeight="1">
      <c r="A441" s="36"/>
      <c r="B441" s="45"/>
      <c r="C441" s="42" t="s">
        <v>0</v>
      </c>
      <c r="D441" s="43">
        <v>2</v>
      </c>
      <c r="E441" s="43">
        <v>1</v>
      </c>
      <c r="F441" s="43">
        <v>0</v>
      </c>
      <c r="G441" s="43">
        <v>0</v>
      </c>
      <c r="H441" s="43">
        <v>2</v>
      </c>
      <c r="I441" s="43">
        <v>1</v>
      </c>
      <c r="J441" s="43">
        <v>3</v>
      </c>
      <c r="K441" s="43">
        <v>1</v>
      </c>
      <c r="L441" s="43">
        <v>0</v>
      </c>
      <c r="M441" s="43">
        <v>0</v>
      </c>
      <c r="N441" s="43">
        <v>2</v>
      </c>
      <c r="O441" s="43">
        <v>3</v>
      </c>
    </row>
    <row r="442" spans="1:15" ht="12.75">
      <c r="A442" s="36"/>
      <c r="B442" s="45"/>
      <c r="C442" s="39" t="s">
        <v>5</v>
      </c>
      <c r="D442" s="39" t="s">
        <v>58</v>
      </c>
      <c r="E442" s="39" t="s">
        <v>59</v>
      </c>
      <c r="F442" s="39" t="s">
        <v>15</v>
      </c>
      <c r="G442" s="39" t="s">
        <v>43</v>
      </c>
      <c r="H442" s="39" t="s">
        <v>64</v>
      </c>
      <c r="I442" s="39" t="s">
        <v>54</v>
      </c>
      <c r="J442" s="39" t="s">
        <v>38</v>
      </c>
      <c r="K442" s="39" t="s">
        <v>57</v>
      </c>
      <c r="L442" s="44" t="s">
        <v>67</v>
      </c>
      <c r="M442" s="44" t="s">
        <v>27</v>
      </c>
      <c r="N442" s="39" t="s">
        <v>68</v>
      </c>
      <c r="O442" s="39" t="s">
        <v>71</v>
      </c>
    </row>
    <row r="443" spans="1:15" ht="12.75">
      <c r="A443" s="36"/>
      <c r="B443" s="45"/>
      <c r="C443" s="40" t="s">
        <v>50</v>
      </c>
      <c r="D443" s="41">
        <v>0</v>
      </c>
      <c r="E443" s="41">
        <v>1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11</v>
      </c>
    </row>
    <row r="444" spans="1:15" ht="12.75">
      <c r="A444" s="36"/>
      <c r="B444" s="45"/>
      <c r="C444" s="40" t="s">
        <v>55</v>
      </c>
      <c r="D444" s="41">
        <v>0</v>
      </c>
      <c r="E444" s="41">
        <v>0</v>
      </c>
      <c r="F444" s="41">
        <v>0</v>
      </c>
      <c r="G444" s="41">
        <v>1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6</v>
      </c>
    </row>
    <row r="445" spans="1:15" ht="24.75" customHeight="1">
      <c r="A445" s="36"/>
      <c r="B445" s="46"/>
      <c r="C445" s="42" t="s">
        <v>0</v>
      </c>
      <c r="D445" s="43">
        <v>0</v>
      </c>
      <c r="E445" s="43">
        <v>1</v>
      </c>
      <c r="F445" s="43">
        <v>0</v>
      </c>
      <c r="G445" s="43">
        <v>1</v>
      </c>
      <c r="H445" s="43">
        <v>0</v>
      </c>
      <c r="I445" s="43">
        <v>0</v>
      </c>
      <c r="J445" s="43">
        <v>0</v>
      </c>
      <c r="K445" s="43">
        <v>0</v>
      </c>
      <c r="L445" s="43">
        <v>0</v>
      </c>
      <c r="M445" s="43">
        <v>0</v>
      </c>
      <c r="N445" s="43">
        <v>0</v>
      </c>
      <c r="O445" s="43">
        <v>17</v>
      </c>
    </row>
    <row r="446" spans="1:15" ht="12.75">
      <c r="A446" s="36"/>
      <c r="B446" s="39" t="s">
        <v>13</v>
      </c>
      <c r="C446" s="39" t="s">
        <v>5</v>
      </c>
      <c r="D446" s="39" t="s">
        <v>19</v>
      </c>
      <c r="E446" s="39" t="s">
        <v>2</v>
      </c>
      <c r="F446" s="39" t="s">
        <v>21</v>
      </c>
      <c r="G446" s="39" t="s">
        <v>26</v>
      </c>
      <c r="H446" s="39" t="s">
        <v>28</v>
      </c>
      <c r="I446" s="39" t="s">
        <v>30</v>
      </c>
      <c r="J446" s="39" t="s">
        <v>6</v>
      </c>
      <c r="K446" s="39" t="s">
        <v>35</v>
      </c>
      <c r="L446" s="39" t="s">
        <v>36</v>
      </c>
      <c r="M446" s="39" t="s">
        <v>41</v>
      </c>
      <c r="N446" s="39" t="s">
        <v>45</v>
      </c>
      <c r="O446" s="39" t="s">
        <v>46</v>
      </c>
    </row>
    <row r="447" spans="1:15" ht="13.5" customHeight="1">
      <c r="A447" s="36"/>
      <c r="B447" s="40" t="s">
        <v>236</v>
      </c>
      <c r="C447" s="40" t="s">
        <v>50</v>
      </c>
      <c r="D447" s="41">
        <v>0</v>
      </c>
      <c r="E447" s="41">
        <v>0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</row>
    <row r="448" spans="1:15" ht="12.75" customHeight="1">
      <c r="A448" s="36"/>
      <c r="B448" s="45" t="s">
        <v>237</v>
      </c>
      <c r="C448" s="40" t="s">
        <v>55</v>
      </c>
      <c r="D448" s="41">
        <v>0</v>
      </c>
      <c r="E448" s="41">
        <v>0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</row>
    <row r="449" spans="1:15" ht="24.75" customHeight="1">
      <c r="A449" s="36"/>
      <c r="B449" s="45"/>
      <c r="C449" s="42" t="s">
        <v>0</v>
      </c>
      <c r="D449" s="43">
        <v>0</v>
      </c>
      <c r="E449" s="43">
        <v>0</v>
      </c>
      <c r="F449" s="43">
        <v>0</v>
      </c>
      <c r="G449" s="43">
        <v>0</v>
      </c>
      <c r="H449" s="43">
        <v>0</v>
      </c>
      <c r="I449" s="43">
        <v>0</v>
      </c>
      <c r="J449" s="43">
        <v>0</v>
      </c>
      <c r="K449" s="43">
        <v>0</v>
      </c>
      <c r="L449" s="43">
        <v>0</v>
      </c>
      <c r="M449" s="43">
        <v>0</v>
      </c>
      <c r="N449" s="43">
        <v>0</v>
      </c>
      <c r="O449" s="43">
        <v>0</v>
      </c>
    </row>
    <row r="450" spans="1:15" ht="12.75">
      <c r="A450" s="36"/>
      <c r="B450" s="45"/>
      <c r="C450" s="39" t="s">
        <v>5</v>
      </c>
      <c r="D450" s="39" t="s">
        <v>58</v>
      </c>
      <c r="E450" s="39" t="s">
        <v>59</v>
      </c>
      <c r="F450" s="39" t="s">
        <v>15</v>
      </c>
      <c r="G450" s="39" t="s">
        <v>43</v>
      </c>
      <c r="H450" s="39" t="s">
        <v>64</v>
      </c>
      <c r="I450" s="39" t="s">
        <v>54</v>
      </c>
      <c r="J450" s="39" t="s">
        <v>38</v>
      </c>
      <c r="K450" s="39" t="s">
        <v>57</v>
      </c>
      <c r="L450" s="44" t="s">
        <v>67</v>
      </c>
      <c r="M450" s="44" t="s">
        <v>27</v>
      </c>
      <c r="N450" s="39" t="s">
        <v>68</v>
      </c>
      <c r="O450" s="39" t="s">
        <v>71</v>
      </c>
    </row>
    <row r="451" spans="1:15" ht="12.75">
      <c r="A451" s="36"/>
      <c r="B451" s="45"/>
      <c r="C451" s="40" t="s">
        <v>50</v>
      </c>
      <c r="D451" s="41">
        <v>0</v>
      </c>
      <c r="E451" s="41">
        <v>0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</row>
    <row r="452" spans="1:15" ht="12.75">
      <c r="A452" s="36"/>
      <c r="B452" s="45"/>
      <c r="C452" s="40" t="s">
        <v>55</v>
      </c>
      <c r="D452" s="41">
        <v>0</v>
      </c>
      <c r="E452" s="41">
        <v>0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</row>
    <row r="453" spans="1:15" ht="24.75" customHeight="1">
      <c r="A453" s="36"/>
      <c r="B453" s="46"/>
      <c r="C453" s="42" t="s">
        <v>0</v>
      </c>
      <c r="D453" s="43">
        <v>0</v>
      </c>
      <c r="E453" s="43">
        <v>0</v>
      </c>
      <c r="F453" s="43">
        <v>0</v>
      </c>
      <c r="G453" s="43">
        <v>0</v>
      </c>
      <c r="H453" s="43">
        <v>0</v>
      </c>
      <c r="I453" s="43">
        <v>0</v>
      </c>
      <c r="J453" s="43">
        <v>0</v>
      </c>
      <c r="K453" s="43">
        <v>0</v>
      </c>
      <c r="L453" s="43">
        <v>0</v>
      </c>
      <c r="M453" s="43">
        <v>0</v>
      </c>
      <c r="N453" s="43">
        <v>0</v>
      </c>
      <c r="O453" s="43">
        <v>0</v>
      </c>
    </row>
    <row r="454" spans="1:15" ht="12.75">
      <c r="A454" s="36"/>
      <c r="B454" s="39" t="s">
        <v>13</v>
      </c>
      <c r="C454" s="39" t="s">
        <v>5</v>
      </c>
      <c r="D454" s="39" t="s">
        <v>19</v>
      </c>
      <c r="E454" s="39" t="s">
        <v>2</v>
      </c>
      <c r="F454" s="39" t="s">
        <v>21</v>
      </c>
      <c r="G454" s="39" t="s">
        <v>26</v>
      </c>
      <c r="H454" s="39" t="s">
        <v>28</v>
      </c>
      <c r="I454" s="39" t="s">
        <v>30</v>
      </c>
      <c r="J454" s="39" t="s">
        <v>6</v>
      </c>
      <c r="K454" s="39" t="s">
        <v>35</v>
      </c>
      <c r="L454" s="39" t="s">
        <v>36</v>
      </c>
      <c r="M454" s="39" t="s">
        <v>41</v>
      </c>
      <c r="N454" s="39" t="s">
        <v>45</v>
      </c>
      <c r="O454" s="39" t="s">
        <v>46</v>
      </c>
    </row>
    <row r="455" spans="1:15" ht="13.5" customHeight="1">
      <c r="A455" s="36"/>
      <c r="B455" s="40" t="s">
        <v>238</v>
      </c>
      <c r="C455" s="40" t="s">
        <v>50</v>
      </c>
      <c r="D455" s="41">
        <v>2</v>
      </c>
      <c r="E455" s="41">
        <v>0</v>
      </c>
      <c r="F455" s="41">
        <v>4</v>
      </c>
      <c r="G455" s="41">
        <v>2</v>
      </c>
      <c r="H455" s="41">
        <v>0</v>
      </c>
      <c r="I455" s="41">
        <v>5</v>
      </c>
      <c r="J455" s="41">
        <v>6</v>
      </c>
      <c r="K455" s="41">
        <v>1</v>
      </c>
      <c r="L455" s="41">
        <v>1</v>
      </c>
      <c r="M455" s="41">
        <v>1</v>
      </c>
      <c r="N455" s="41">
        <v>1</v>
      </c>
      <c r="O455" s="41">
        <v>1</v>
      </c>
    </row>
    <row r="456" spans="1:15" ht="12.75" customHeight="1">
      <c r="A456" s="36"/>
      <c r="B456" s="45" t="s">
        <v>241</v>
      </c>
      <c r="C456" s="40" t="s">
        <v>55</v>
      </c>
      <c r="D456" s="41">
        <v>0</v>
      </c>
      <c r="E456" s="41">
        <v>0</v>
      </c>
      <c r="F456" s="41">
        <v>0</v>
      </c>
      <c r="G456" s="41">
        <v>0</v>
      </c>
      <c r="H456" s="41">
        <v>1</v>
      </c>
      <c r="I456" s="41">
        <v>5</v>
      </c>
      <c r="J456" s="41">
        <v>3</v>
      </c>
      <c r="K456" s="41">
        <v>2</v>
      </c>
      <c r="L456" s="41">
        <v>2</v>
      </c>
      <c r="M456" s="41">
        <v>2</v>
      </c>
      <c r="N456" s="41">
        <v>0</v>
      </c>
      <c r="O456" s="41">
        <v>0</v>
      </c>
    </row>
    <row r="457" spans="1:15" ht="24.75" customHeight="1">
      <c r="A457" s="36"/>
      <c r="B457" s="45"/>
      <c r="C457" s="42" t="s">
        <v>0</v>
      </c>
      <c r="D457" s="43">
        <v>2</v>
      </c>
      <c r="E457" s="43">
        <v>0</v>
      </c>
      <c r="F457" s="43">
        <v>4</v>
      </c>
      <c r="G457" s="43">
        <v>2</v>
      </c>
      <c r="H457" s="43">
        <v>1</v>
      </c>
      <c r="I457" s="43">
        <v>10</v>
      </c>
      <c r="J457" s="43">
        <v>9</v>
      </c>
      <c r="K457" s="43">
        <v>3</v>
      </c>
      <c r="L457" s="43">
        <v>3</v>
      </c>
      <c r="M457" s="43">
        <v>3</v>
      </c>
      <c r="N457" s="43">
        <v>1</v>
      </c>
      <c r="O457" s="43">
        <v>1</v>
      </c>
    </row>
    <row r="458" spans="1:15" ht="12.75">
      <c r="A458" s="36"/>
      <c r="B458" s="45"/>
      <c r="C458" s="39" t="s">
        <v>5</v>
      </c>
      <c r="D458" s="39" t="s">
        <v>58</v>
      </c>
      <c r="E458" s="39" t="s">
        <v>59</v>
      </c>
      <c r="F458" s="39" t="s">
        <v>15</v>
      </c>
      <c r="G458" s="39" t="s">
        <v>43</v>
      </c>
      <c r="H458" s="39" t="s">
        <v>64</v>
      </c>
      <c r="I458" s="39" t="s">
        <v>54</v>
      </c>
      <c r="J458" s="39" t="s">
        <v>38</v>
      </c>
      <c r="K458" s="39" t="s">
        <v>57</v>
      </c>
      <c r="L458" s="44" t="s">
        <v>67</v>
      </c>
      <c r="M458" s="44" t="s">
        <v>27</v>
      </c>
      <c r="N458" s="39" t="s">
        <v>68</v>
      </c>
      <c r="O458" s="39" t="s">
        <v>71</v>
      </c>
    </row>
    <row r="459" spans="1:15" ht="12.75">
      <c r="A459" s="36"/>
      <c r="B459" s="45"/>
      <c r="C459" s="40" t="s">
        <v>50</v>
      </c>
      <c r="D459" s="41">
        <v>1</v>
      </c>
      <c r="E459" s="41">
        <v>1</v>
      </c>
      <c r="F459" s="41">
        <v>0</v>
      </c>
      <c r="G459" s="41">
        <v>1</v>
      </c>
      <c r="H459" s="41">
        <v>0</v>
      </c>
      <c r="I459" s="41">
        <v>0</v>
      </c>
      <c r="J459" s="41">
        <v>0</v>
      </c>
      <c r="K459" s="41">
        <v>0</v>
      </c>
      <c r="L459" s="41">
        <v>0</v>
      </c>
      <c r="M459" s="41">
        <v>0</v>
      </c>
      <c r="N459" s="41">
        <v>0</v>
      </c>
      <c r="O459" s="41">
        <v>27</v>
      </c>
    </row>
    <row r="460" spans="1:15" ht="12.75">
      <c r="A460" s="36"/>
      <c r="B460" s="45"/>
      <c r="C460" s="40" t="s">
        <v>55</v>
      </c>
      <c r="D460" s="41">
        <v>0</v>
      </c>
      <c r="E460" s="41">
        <v>0</v>
      </c>
      <c r="F460" s="41">
        <v>1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16</v>
      </c>
    </row>
    <row r="461" spans="1:15" ht="24.75" customHeight="1">
      <c r="A461" s="36"/>
      <c r="B461" s="46"/>
      <c r="C461" s="42" t="s">
        <v>0</v>
      </c>
      <c r="D461" s="43">
        <v>1</v>
      </c>
      <c r="E461" s="43">
        <v>1</v>
      </c>
      <c r="F461" s="43">
        <v>1</v>
      </c>
      <c r="G461" s="43">
        <v>1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43</v>
      </c>
    </row>
    <row r="462" spans="1:15" ht="12.75">
      <c r="A462" s="36"/>
      <c r="B462" s="39" t="s">
        <v>13</v>
      </c>
      <c r="C462" s="39" t="s">
        <v>5</v>
      </c>
      <c r="D462" s="39" t="s">
        <v>19</v>
      </c>
      <c r="E462" s="39" t="s">
        <v>2</v>
      </c>
      <c r="F462" s="39" t="s">
        <v>21</v>
      </c>
      <c r="G462" s="39" t="s">
        <v>26</v>
      </c>
      <c r="H462" s="39" t="s">
        <v>28</v>
      </c>
      <c r="I462" s="39" t="s">
        <v>30</v>
      </c>
      <c r="J462" s="39" t="s">
        <v>6</v>
      </c>
      <c r="K462" s="39" t="s">
        <v>35</v>
      </c>
      <c r="L462" s="39" t="s">
        <v>36</v>
      </c>
      <c r="M462" s="39" t="s">
        <v>41</v>
      </c>
      <c r="N462" s="39" t="s">
        <v>45</v>
      </c>
      <c r="O462" s="39" t="s">
        <v>46</v>
      </c>
    </row>
    <row r="463" spans="1:15" ht="13.5" customHeight="1">
      <c r="A463" s="36"/>
      <c r="B463" s="40" t="s">
        <v>242</v>
      </c>
      <c r="C463" s="40" t="s">
        <v>50</v>
      </c>
      <c r="D463" s="41">
        <v>0</v>
      </c>
      <c r="E463" s="41">
        <v>0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</row>
    <row r="464" spans="1:15" ht="12.75" customHeight="1">
      <c r="A464" s="36"/>
      <c r="B464" s="45" t="s">
        <v>244</v>
      </c>
      <c r="C464" s="40" t="s">
        <v>55</v>
      </c>
      <c r="D464" s="41">
        <v>0</v>
      </c>
      <c r="E464" s="41">
        <v>0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</row>
    <row r="465" spans="1:15" ht="24.75" customHeight="1">
      <c r="A465" s="36"/>
      <c r="B465" s="45"/>
      <c r="C465" s="42" t="s">
        <v>0</v>
      </c>
      <c r="D465" s="43">
        <v>0</v>
      </c>
      <c r="E465" s="43">
        <v>0</v>
      </c>
      <c r="F465" s="43">
        <v>0</v>
      </c>
      <c r="G465" s="43">
        <v>0</v>
      </c>
      <c r="H465" s="43">
        <v>0</v>
      </c>
      <c r="I465" s="43">
        <v>0</v>
      </c>
      <c r="J465" s="43">
        <v>0</v>
      </c>
      <c r="K465" s="43">
        <v>0</v>
      </c>
      <c r="L465" s="43">
        <v>0</v>
      </c>
      <c r="M465" s="43">
        <v>0</v>
      </c>
      <c r="N465" s="43">
        <v>0</v>
      </c>
      <c r="O465" s="43">
        <v>0</v>
      </c>
    </row>
    <row r="466" spans="1:15" ht="12.75">
      <c r="A466" s="36"/>
      <c r="B466" s="45"/>
      <c r="C466" s="39" t="s">
        <v>5</v>
      </c>
      <c r="D466" s="39" t="s">
        <v>58</v>
      </c>
      <c r="E466" s="39" t="s">
        <v>59</v>
      </c>
      <c r="F466" s="39" t="s">
        <v>15</v>
      </c>
      <c r="G466" s="39" t="s">
        <v>43</v>
      </c>
      <c r="H466" s="39" t="s">
        <v>64</v>
      </c>
      <c r="I466" s="39" t="s">
        <v>54</v>
      </c>
      <c r="J466" s="39" t="s">
        <v>38</v>
      </c>
      <c r="K466" s="39" t="s">
        <v>57</v>
      </c>
      <c r="L466" s="44" t="s">
        <v>67</v>
      </c>
      <c r="M466" s="44" t="s">
        <v>27</v>
      </c>
      <c r="N466" s="39" t="s">
        <v>68</v>
      </c>
      <c r="O466" s="39" t="s">
        <v>71</v>
      </c>
    </row>
    <row r="467" spans="1:15" ht="12.75">
      <c r="A467" s="36"/>
      <c r="B467" s="45"/>
      <c r="C467" s="40" t="s">
        <v>50</v>
      </c>
      <c r="D467" s="41">
        <v>0</v>
      </c>
      <c r="E467" s="41">
        <v>0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</row>
    <row r="468" spans="1:15" ht="12.75">
      <c r="A468" s="36"/>
      <c r="B468" s="45"/>
      <c r="C468" s="40" t="s">
        <v>55</v>
      </c>
      <c r="D468" s="41">
        <v>0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</row>
    <row r="469" spans="1:15" ht="12.75">
      <c r="A469" s="36"/>
      <c r="B469" s="46"/>
      <c r="C469" s="42" t="s">
        <v>0</v>
      </c>
      <c r="D469" s="43">
        <v>0</v>
      </c>
      <c r="E469" s="43">
        <v>0</v>
      </c>
      <c r="F469" s="43">
        <v>0</v>
      </c>
      <c r="G469" s="43">
        <v>0</v>
      </c>
      <c r="H469" s="43">
        <v>0</v>
      </c>
      <c r="I469" s="43">
        <v>0</v>
      </c>
      <c r="J469" s="43">
        <v>0</v>
      </c>
      <c r="K469" s="43">
        <v>0</v>
      </c>
      <c r="L469" s="43">
        <v>0</v>
      </c>
      <c r="M469" s="43">
        <v>0</v>
      </c>
      <c r="N469" s="43">
        <v>0</v>
      </c>
      <c r="O469" s="43">
        <v>0</v>
      </c>
    </row>
    <row r="470" spans="1:45" ht="18.75">
      <c r="A470" s="36"/>
      <c r="B470" s="37"/>
      <c r="C470" s="37"/>
      <c r="D470" s="37"/>
      <c r="E470" s="47" t="s">
        <v>8</v>
      </c>
      <c r="F470" s="47"/>
      <c r="G470" s="47"/>
      <c r="H470" s="47"/>
      <c r="I470" s="47"/>
      <c r="J470" s="47"/>
      <c r="K470" s="47"/>
      <c r="L470" s="37"/>
      <c r="M470" s="37"/>
      <c r="N470" s="37"/>
      <c r="O470" s="37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spans="1:45" ht="18.75">
      <c r="A471" s="36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spans="1:15" ht="12.75">
      <c r="A472" s="36"/>
      <c r="B472" s="36" t="s">
        <v>549</v>
      </c>
      <c r="C472" s="36"/>
      <c r="D472" s="36"/>
      <c r="E472" s="36"/>
      <c r="F472" s="36"/>
      <c r="G472" s="36"/>
      <c r="H472" s="36"/>
      <c r="I472" s="36"/>
      <c r="J472" s="36"/>
      <c r="K472" s="48" t="s">
        <v>559</v>
      </c>
      <c r="L472" s="48"/>
      <c r="M472" s="48"/>
      <c r="N472" s="48"/>
      <c r="O472" s="48"/>
    </row>
    <row r="473" spans="1:15" ht="24.75" customHeight="1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</row>
    <row r="474" spans="1:15" ht="12.75">
      <c r="A474" s="36"/>
      <c r="B474" s="39" t="s">
        <v>13</v>
      </c>
      <c r="C474" s="39" t="s">
        <v>5</v>
      </c>
      <c r="D474" s="39" t="s">
        <v>19</v>
      </c>
      <c r="E474" s="39" t="s">
        <v>2</v>
      </c>
      <c r="F474" s="39" t="s">
        <v>21</v>
      </c>
      <c r="G474" s="39" t="s">
        <v>26</v>
      </c>
      <c r="H474" s="39" t="s">
        <v>28</v>
      </c>
      <c r="I474" s="39" t="s">
        <v>30</v>
      </c>
      <c r="J474" s="39" t="s">
        <v>6</v>
      </c>
      <c r="K474" s="39" t="s">
        <v>35</v>
      </c>
      <c r="L474" s="39" t="s">
        <v>36</v>
      </c>
      <c r="M474" s="39" t="s">
        <v>41</v>
      </c>
      <c r="N474" s="39" t="s">
        <v>45</v>
      </c>
      <c r="O474" s="39" t="s">
        <v>46</v>
      </c>
    </row>
    <row r="475" spans="1:15" ht="13.5" customHeight="1">
      <c r="A475" s="36"/>
      <c r="B475" s="40" t="s">
        <v>245</v>
      </c>
      <c r="C475" s="40" t="s">
        <v>50</v>
      </c>
      <c r="D475" s="41">
        <v>13</v>
      </c>
      <c r="E475" s="41">
        <v>9</v>
      </c>
      <c r="F475" s="41">
        <v>20</v>
      </c>
      <c r="G475" s="41">
        <v>25</v>
      </c>
      <c r="H475" s="41">
        <v>16</v>
      </c>
      <c r="I475" s="41">
        <v>14</v>
      </c>
      <c r="J475" s="41">
        <v>11</v>
      </c>
      <c r="K475" s="41">
        <v>14</v>
      </c>
      <c r="L475" s="41">
        <v>28</v>
      </c>
      <c r="M475" s="41">
        <v>26</v>
      </c>
      <c r="N475" s="41">
        <v>26</v>
      </c>
      <c r="O475" s="41">
        <v>26</v>
      </c>
    </row>
    <row r="476" spans="1:15" ht="12.75" customHeight="1">
      <c r="A476" s="36"/>
      <c r="B476" s="45" t="s">
        <v>246</v>
      </c>
      <c r="C476" s="40" t="s">
        <v>55</v>
      </c>
      <c r="D476" s="41">
        <v>5</v>
      </c>
      <c r="E476" s="41">
        <v>9</v>
      </c>
      <c r="F476" s="41">
        <v>22</v>
      </c>
      <c r="G476" s="41">
        <v>20</v>
      </c>
      <c r="H476" s="41">
        <v>10</v>
      </c>
      <c r="I476" s="41">
        <v>17</v>
      </c>
      <c r="J476" s="41">
        <v>9</v>
      </c>
      <c r="K476" s="41">
        <v>29</v>
      </c>
      <c r="L476" s="41">
        <v>22</v>
      </c>
      <c r="M476" s="41">
        <v>33</v>
      </c>
      <c r="N476" s="41">
        <v>37</v>
      </c>
      <c r="O476" s="41">
        <v>14</v>
      </c>
    </row>
    <row r="477" spans="1:15" ht="24.75" customHeight="1">
      <c r="A477" s="36"/>
      <c r="B477" s="45"/>
      <c r="C477" s="42" t="s">
        <v>0</v>
      </c>
      <c r="D477" s="43">
        <v>18</v>
      </c>
      <c r="E477" s="43">
        <v>18</v>
      </c>
      <c r="F477" s="43">
        <v>42</v>
      </c>
      <c r="G477" s="43">
        <v>45</v>
      </c>
      <c r="H477" s="43">
        <v>26</v>
      </c>
      <c r="I477" s="43">
        <v>31</v>
      </c>
      <c r="J477" s="43">
        <v>20</v>
      </c>
      <c r="K477" s="43">
        <v>43</v>
      </c>
      <c r="L477" s="43">
        <v>50</v>
      </c>
      <c r="M477" s="43">
        <v>59</v>
      </c>
      <c r="N477" s="43">
        <v>63</v>
      </c>
      <c r="O477" s="43">
        <v>40</v>
      </c>
    </row>
    <row r="478" spans="1:15" ht="12.75">
      <c r="A478" s="36"/>
      <c r="B478" s="45"/>
      <c r="C478" s="39" t="s">
        <v>5</v>
      </c>
      <c r="D478" s="39" t="s">
        <v>58</v>
      </c>
      <c r="E478" s="39" t="s">
        <v>59</v>
      </c>
      <c r="F478" s="39" t="s">
        <v>15</v>
      </c>
      <c r="G478" s="39" t="s">
        <v>43</v>
      </c>
      <c r="H478" s="39" t="s">
        <v>64</v>
      </c>
      <c r="I478" s="39" t="s">
        <v>54</v>
      </c>
      <c r="J478" s="39" t="s">
        <v>38</v>
      </c>
      <c r="K478" s="39" t="s">
        <v>57</v>
      </c>
      <c r="L478" s="44" t="s">
        <v>67</v>
      </c>
      <c r="M478" s="44" t="s">
        <v>27</v>
      </c>
      <c r="N478" s="39" t="s">
        <v>68</v>
      </c>
      <c r="O478" s="39" t="s">
        <v>71</v>
      </c>
    </row>
    <row r="479" spans="1:15" ht="12.75">
      <c r="A479" s="36"/>
      <c r="B479" s="45"/>
      <c r="C479" s="40" t="s">
        <v>50</v>
      </c>
      <c r="D479" s="41">
        <v>18</v>
      </c>
      <c r="E479" s="41">
        <v>15</v>
      </c>
      <c r="F479" s="41">
        <v>23</v>
      </c>
      <c r="G479" s="41">
        <v>24</v>
      </c>
      <c r="H479" s="41">
        <v>19</v>
      </c>
      <c r="I479" s="41">
        <v>15</v>
      </c>
      <c r="J479" s="41">
        <v>5</v>
      </c>
      <c r="K479" s="41">
        <v>0</v>
      </c>
      <c r="L479" s="41">
        <v>0</v>
      </c>
      <c r="M479" s="41">
        <v>0</v>
      </c>
      <c r="N479" s="41">
        <v>0</v>
      </c>
      <c r="O479" s="41">
        <v>347</v>
      </c>
    </row>
    <row r="480" spans="1:15" ht="12.75">
      <c r="A480" s="36"/>
      <c r="B480" s="45"/>
      <c r="C480" s="40" t="s">
        <v>55</v>
      </c>
      <c r="D480" s="41">
        <v>24</v>
      </c>
      <c r="E480" s="41">
        <v>23</v>
      </c>
      <c r="F480" s="41">
        <v>29</v>
      </c>
      <c r="G480" s="41">
        <v>31</v>
      </c>
      <c r="H480" s="41">
        <v>21</v>
      </c>
      <c r="I480" s="41">
        <v>10</v>
      </c>
      <c r="J480" s="41">
        <v>11</v>
      </c>
      <c r="K480" s="41">
        <v>3</v>
      </c>
      <c r="L480" s="41">
        <v>0</v>
      </c>
      <c r="M480" s="41">
        <v>0</v>
      </c>
      <c r="N480" s="41">
        <v>0</v>
      </c>
      <c r="O480" s="41">
        <v>379</v>
      </c>
    </row>
    <row r="481" spans="1:15" ht="24.75" customHeight="1">
      <c r="A481" s="36"/>
      <c r="B481" s="46"/>
      <c r="C481" s="42" t="s">
        <v>0</v>
      </c>
      <c r="D481" s="43">
        <v>42</v>
      </c>
      <c r="E481" s="43">
        <v>38</v>
      </c>
      <c r="F481" s="43">
        <v>52</v>
      </c>
      <c r="G481" s="43">
        <v>55</v>
      </c>
      <c r="H481" s="43">
        <v>40</v>
      </c>
      <c r="I481" s="43">
        <v>25</v>
      </c>
      <c r="J481" s="43">
        <v>16</v>
      </c>
      <c r="K481" s="43">
        <v>3</v>
      </c>
      <c r="L481" s="43">
        <v>0</v>
      </c>
      <c r="M481" s="43">
        <v>0</v>
      </c>
      <c r="N481" s="43">
        <v>0</v>
      </c>
      <c r="O481" s="43">
        <v>726</v>
      </c>
    </row>
    <row r="482" spans="1:15" ht="12.75">
      <c r="A482" s="36"/>
      <c r="B482" s="39" t="s">
        <v>13</v>
      </c>
      <c r="C482" s="39" t="s">
        <v>5</v>
      </c>
      <c r="D482" s="39" t="s">
        <v>19</v>
      </c>
      <c r="E482" s="39" t="s">
        <v>2</v>
      </c>
      <c r="F482" s="39" t="s">
        <v>21</v>
      </c>
      <c r="G482" s="39" t="s">
        <v>26</v>
      </c>
      <c r="H482" s="39" t="s">
        <v>28</v>
      </c>
      <c r="I482" s="39" t="s">
        <v>30</v>
      </c>
      <c r="J482" s="39" t="s">
        <v>6</v>
      </c>
      <c r="K482" s="39" t="s">
        <v>35</v>
      </c>
      <c r="L482" s="39" t="s">
        <v>36</v>
      </c>
      <c r="M482" s="39" t="s">
        <v>41</v>
      </c>
      <c r="N482" s="39" t="s">
        <v>45</v>
      </c>
      <c r="O482" s="39" t="s">
        <v>46</v>
      </c>
    </row>
    <row r="483" spans="1:15" ht="13.5" customHeight="1">
      <c r="A483" s="36"/>
      <c r="B483" s="40" t="s">
        <v>198</v>
      </c>
      <c r="C483" s="40" t="s">
        <v>50</v>
      </c>
      <c r="D483" s="41">
        <v>19</v>
      </c>
      <c r="E483" s="41">
        <v>6</v>
      </c>
      <c r="F483" s="41">
        <v>5</v>
      </c>
      <c r="G483" s="41">
        <v>4</v>
      </c>
      <c r="H483" s="41">
        <v>12</v>
      </c>
      <c r="I483" s="41">
        <v>16</v>
      </c>
      <c r="J483" s="41">
        <v>15</v>
      </c>
      <c r="K483" s="41">
        <v>18</v>
      </c>
      <c r="L483" s="41">
        <v>15</v>
      </c>
      <c r="M483" s="41">
        <v>19</v>
      </c>
      <c r="N483" s="41">
        <v>16</v>
      </c>
      <c r="O483" s="41">
        <v>11</v>
      </c>
    </row>
    <row r="484" spans="1:15" ht="12.75" customHeight="1">
      <c r="A484" s="36"/>
      <c r="B484" s="45" t="s">
        <v>247</v>
      </c>
      <c r="C484" s="40" t="s">
        <v>55</v>
      </c>
      <c r="D484" s="41">
        <v>16</v>
      </c>
      <c r="E484" s="41">
        <v>4</v>
      </c>
      <c r="F484" s="41">
        <v>4</v>
      </c>
      <c r="G484" s="41">
        <v>11</v>
      </c>
      <c r="H484" s="41">
        <v>10</v>
      </c>
      <c r="I484" s="41">
        <v>18</v>
      </c>
      <c r="J484" s="41">
        <v>19</v>
      </c>
      <c r="K484" s="41">
        <v>16</v>
      </c>
      <c r="L484" s="41">
        <v>13</v>
      </c>
      <c r="M484" s="41">
        <v>11</v>
      </c>
      <c r="N484" s="41">
        <v>19</v>
      </c>
      <c r="O484" s="41">
        <v>15</v>
      </c>
    </row>
    <row r="485" spans="1:15" ht="24.75" customHeight="1">
      <c r="A485" s="36"/>
      <c r="B485" s="45"/>
      <c r="C485" s="42" t="s">
        <v>0</v>
      </c>
      <c r="D485" s="43">
        <v>35</v>
      </c>
      <c r="E485" s="43">
        <v>10</v>
      </c>
      <c r="F485" s="43">
        <v>9</v>
      </c>
      <c r="G485" s="43">
        <v>15</v>
      </c>
      <c r="H485" s="43">
        <v>22</v>
      </c>
      <c r="I485" s="43">
        <v>34</v>
      </c>
      <c r="J485" s="43">
        <v>34</v>
      </c>
      <c r="K485" s="43">
        <v>34</v>
      </c>
      <c r="L485" s="43">
        <v>28</v>
      </c>
      <c r="M485" s="43">
        <v>30</v>
      </c>
      <c r="N485" s="43">
        <v>35</v>
      </c>
      <c r="O485" s="43">
        <v>26</v>
      </c>
    </row>
    <row r="486" spans="1:15" ht="12.75">
      <c r="A486" s="36"/>
      <c r="B486" s="45"/>
      <c r="C486" s="39" t="s">
        <v>5</v>
      </c>
      <c r="D486" s="39" t="s">
        <v>58</v>
      </c>
      <c r="E486" s="39" t="s">
        <v>59</v>
      </c>
      <c r="F486" s="39" t="s">
        <v>15</v>
      </c>
      <c r="G486" s="39" t="s">
        <v>43</v>
      </c>
      <c r="H486" s="39" t="s">
        <v>64</v>
      </c>
      <c r="I486" s="39" t="s">
        <v>54</v>
      </c>
      <c r="J486" s="39" t="s">
        <v>38</v>
      </c>
      <c r="K486" s="39" t="s">
        <v>57</v>
      </c>
      <c r="L486" s="44" t="s">
        <v>67</v>
      </c>
      <c r="M486" s="44" t="s">
        <v>27</v>
      </c>
      <c r="N486" s="39" t="s">
        <v>68</v>
      </c>
      <c r="O486" s="39" t="s">
        <v>71</v>
      </c>
    </row>
    <row r="487" spans="1:15" ht="12.75">
      <c r="A487" s="36"/>
      <c r="B487" s="45"/>
      <c r="C487" s="40" t="s">
        <v>50</v>
      </c>
      <c r="D487" s="41">
        <v>11</v>
      </c>
      <c r="E487" s="41">
        <v>7</v>
      </c>
      <c r="F487" s="41">
        <v>8</v>
      </c>
      <c r="G487" s="41">
        <v>2</v>
      </c>
      <c r="H487" s="41">
        <v>6</v>
      </c>
      <c r="I487" s="41">
        <v>1</v>
      </c>
      <c r="J487" s="41">
        <v>3</v>
      </c>
      <c r="K487" s="41">
        <v>0</v>
      </c>
      <c r="L487" s="41">
        <v>0</v>
      </c>
      <c r="M487" s="41">
        <v>0</v>
      </c>
      <c r="N487" s="41">
        <v>0</v>
      </c>
      <c r="O487" s="41">
        <v>194</v>
      </c>
    </row>
    <row r="488" spans="1:15" ht="12.75">
      <c r="A488" s="36"/>
      <c r="B488" s="45"/>
      <c r="C488" s="40" t="s">
        <v>55</v>
      </c>
      <c r="D488" s="41">
        <v>15</v>
      </c>
      <c r="E488" s="41">
        <v>5</v>
      </c>
      <c r="F488" s="41">
        <v>7</v>
      </c>
      <c r="G488" s="41">
        <v>4</v>
      </c>
      <c r="H488" s="41">
        <v>6</v>
      </c>
      <c r="I488" s="41">
        <v>3</v>
      </c>
      <c r="J488" s="41">
        <v>1</v>
      </c>
      <c r="K488" s="41">
        <v>1</v>
      </c>
      <c r="L488" s="41">
        <v>0</v>
      </c>
      <c r="M488" s="41">
        <v>0</v>
      </c>
      <c r="N488" s="41">
        <v>0</v>
      </c>
      <c r="O488" s="41">
        <v>198</v>
      </c>
    </row>
    <row r="489" spans="1:15" ht="24.75" customHeight="1">
      <c r="A489" s="36"/>
      <c r="B489" s="46"/>
      <c r="C489" s="42" t="s">
        <v>0</v>
      </c>
      <c r="D489" s="43">
        <v>26</v>
      </c>
      <c r="E489" s="43">
        <v>12</v>
      </c>
      <c r="F489" s="43">
        <v>15</v>
      </c>
      <c r="G489" s="43">
        <v>6</v>
      </c>
      <c r="H489" s="43">
        <v>12</v>
      </c>
      <c r="I489" s="43">
        <v>4</v>
      </c>
      <c r="J489" s="43">
        <v>4</v>
      </c>
      <c r="K489" s="43">
        <v>1</v>
      </c>
      <c r="L489" s="43">
        <v>0</v>
      </c>
      <c r="M489" s="43">
        <v>0</v>
      </c>
      <c r="N489" s="43">
        <v>0</v>
      </c>
      <c r="O489" s="43">
        <v>392</v>
      </c>
    </row>
    <row r="490" spans="1:15" ht="12.75">
      <c r="A490" s="36"/>
      <c r="B490" s="39" t="s">
        <v>13</v>
      </c>
      <c r="C490" s="39" t="s">
        <v>5</v>
      </c>
      <c r="D490" s="39" t="s">
        <v>19</v>
      </c>
      <c r="E490" s="39" t="s">
        <v>2</v>
      </c>
      <c r="F490" s="39" t="s">
        <v>21</v>
      </c>
      <c r="G490" s="39" t="s">
        <v>26</v>
      </c>
      <c r="H490" s="39" t="s">
        <v>28</v>
      </c>
      <c r="I490" s="39" t="s">
        <v>30</v>
      </c>
      <c r="J490" s="39" t="s">
        <v>6</v>
      </c>
      <c r="K490" s="39" t="s">
        <v>35</v>
      </c>
      <c r="L490" s="39" t="s">
        <v>36</v>
      </c>
      <c r="M490" s="39" t="s">
        <v>41</v>
      </c>
      <c r="N490" s="39" t="s">
        <v>45</v>
      </c>
      <c r="O490" s="39" t="s">
        <v>46</v>
      </c>
    </row>
    <row r="491" spans="1:15" ht="13.5" customHeight="1">
      <c r="A491" s="36"/>
      <c r="B491" s="40" t="s">
        <v>248</v>
      </c>
      <c r="C491" s="40" t="s">
        <v>50</v>
      </c>
      <c r="D491" s="41">
        <v>51</v>
      </c>
      <c r="E491" s="41">
        <v>37</v>
      </c>
      <c r="F491" s="41">
        <v>27</v>
      </c>
      <c r="G491" s="41">
        <v>24</v>
      </c>
      <c r="H491" s="41">
        <v>19</v>
      </c>
      <c r="I491" s="41">
        <v>9</v>
      </c>
      <c r="J491" s="41">
        <v>37</v>
      </c>
      <c r="K491" s="41">
        <v>40</v>
      </c>
      <c r="L491" s="41">
        <v>48</v>
      </c>
      <c r="M491" s="41">
        <v>43</v>
      </c>
      <c r="N491" s="41">
        <v>31</v>
      </c>
      <c r="O491" s="41">
        <v>17</v>
      </c>
    </row>
    <row r="492" spans="1:15" ht="12.75" customHeight="1">
      <c r="A492" s="36"/>
      <c r="B492" s="45" t="s">
        <v>250</v>
      </c>
      <c r="C492" s="40" t="s">
        <v>55</v>
      </c>
      <c r="D492" s="41">
        <v>40</v>
      </c>
      <c r="E492" s="41">
        <v>30</v>
      </c>
      <c r="F492" s="41">
        <v>34</v>
      </c>
      <c r="G492" s="41">
        <v>13</v>
      </c>
      <c r="H492" s="41">
        <v>9</v>
      </c>
      <c r="I492" s="41">
        <v>19</v>
      </c>
      <c r="J492" s="41">
        <v>38</v>
      </c>
      <c r="K492" s="41">
        <v>47</v>
      </c>
      <c r="L492" s="41">
        <v>45</v>
      </c>
      <c r="M492" s="41">
        <v>35</v>
      </c>
      <c r="N492" s="41">
        <v>37</v>
      </c>
      <c r="O492" s="41">
        <v>21</v>
      </c>
    </row>
    <row r="493" spans="1:15" ht="24.75" customHeight="1">
      <c r="A493" s="36"/>
      <c r="B493" s="45"/>
      <c r="C493" s="42" t="s">
        <v>0</v>
      </c>
      <c r="D493" s="43">
        <v>91</v>
      </c>
      <c r="E493" s="43">
        <v>67</v>
      </c>
      <c r="F493" s="43">
        <v>61</v>
      </c>
      <c r="G493" s="43">
        <v>37</v>
      </c>
      <c r="H493" s="43">
        <v>28</v>
      </c>
      <c r="I493" s="43">
        <v>28</v>
      </c>
      <c r="J493" s="43">
        <v>75</v>
      </c>
      <c r="K493" s="43">
        <v>87</v>
      </c>
      <c r="L493" s="43">
        <v>93</v>
      </c>
      <c r="M493" s="43">
        <v>78</v>
      </c>
      <c r="N493" s="43">
        <v>68</v>
      </c>
      <c r="O493" s="43">
        <v>38</v>
      </c>
    </row>
    <row r="494" spans="1:15" ht="12.75">
      <c r="A494" s="36"/>
      <c r="B494" s="45"/>
      <c r="C494" s="39" t="s">
        <v>5</v>
      </c>
      <c r="D494" s="39" t="s">
        <v>58</v>
      </c>
      <c r="E494" s="39" t="s">
        <v>59</v>
      </c>
      <c r="F494" s="39" t="s">
        <v>15</v>
      </c>
      <c r="G494" s="39" t="s">
        <v>43</v>
      </c>
      <c r="H494" s="39" t="s">
        <v>64</v>
      </c>
      <c r="I494" s="39" t="s">
        <v>54</v>
      </c>
      <c r="J494" s="39" t="s">
        <v>38</v>
      </c>
      <c r="K494" s="39" t="s">
        <v>57</v>
      </c>
      <c r="L494" s="44" t="s">
        <v>67</v>
      </c>
      <c r="M494" s="44" t="s">
        <v>27</v>
      </c>
      <c r="N494" s="39" t="s">
        <v>68</v>
      </c>
      <c r="O494" s="39" t="s">
        <v>71</v>
      </c>
    </row>
    <row r="495" spans="1:15" ht="12.75">
      <c r="A495" s="36"/>
      <c r="B495" s="45"/>
      <c r="C495" s="40" t="s">
        <v>50</v>
      </c>
      <c r="D495" s="41">
        <v>18</v>
      </c>
      <c r="E495" s="41">
        <v>7</v>
      </c>
      <c r="F495" s="41">
        <v>7</v>
      </c>
      <c r="G495" s="41">
        <v>8</v>
      </c>
      <c r="H495" s="41">
        <v>4</v>
      </c>
      <c r="I495" s="41">
        <v>6</v>
      </c>
      <c r="J495" s="41">
        <v>3</v>
      </c>
      <c r="K495" s="41">
        <v>0</v>
      </c>
      <c r="L495" s="41">
        <v>0</v>
      </c>
      <c r="M495" s="41">
        <v>0</v>
      </c>
      <c r="N495" s="41">
        <v>0</v>
      </c>
      <c r="O495" s="41">
        <v>436</v>
      </c>
    </row>
    <row r="496" spans="1:15" ht="12.75">
      <c r="A496" s="36"/>
      <c r="B496" s="45"/>
      <c r="C496" s="40" t="s">
        <v>55</v>
      </c>
      <c r="D496" s="41">
        <v>13</v>
      </c>
      <c r="E496" s="41">
        <v>7</v>
      </c>
      <c r="F496" s="41">
        <v>8</v>
      </c>
      <c r="G496" s="41">
        <v>12</v>
      </c>
      <c r="H496" s="41">
        <v>8</v>
      </c>
      <c r="I496" s="41">
        <v>5</v>
      </c>
      <c r="J496" s="41">
        <v>4</v>
      </c>
      <c r="K496" s="41">
        <v>1</v>
      </c>
      <c r="L496" s="41">
        <v>0</v>
      </c>
      <c r="M496" s="41">
        <v>0</v>
      </c>
      <c r="N496" s="41">
        <v>0</v>
      </c>
      <c r="O496" s="41">
        <v>426</v>
      </c>
    </row>
    <row r="497" spans="1:15" ht="24.75" customHeight="1">
      <c r="A497" s="36"/>
      <c r="B497" s="46"/>
      <c r="C497" s="42" t="s">
        <v>0</v>
      </c>
      <c r="D497" s="43">
        <v>31</v>
      </c>
      <c r="E497" s="43">
        <v>14</v>
      </c>
      <c r="F497" s="43">
        <v>15</v>
      </c>
      <c r="G497" s="43">
        <v>20</v>
      </c>
      <c r="H497" s="43">
        <v>12</v>
      </c>
      <c r="I497" s="43">
        <v>11</v>
      </c>
      <c r="J497" s="43">
        <v>7</v>
      </c>
      <c r="K497" s="43">
        <v>1</v>
      </c>
      <c r="L497" s="43">
        <v>0</v>
      </c>
      <c r="M497" s="43">
        <v>0</v>
      </c>
      <c r="N497" s="43">
        <v>0</v>
      </c>
      <c r="O497" s="43">
        <v>862</v>
      </c>
    </row>
    <row r="498" spans="1:15" ht="12.75">
      <c r="A498" s="36"/>
      <c r="B498" s="39" t="s">
        <v>13</v>
      </c>
      <c r="C498" s="39" t="s">
        <v>5</v>
      </c>
      <c r="D498" s="39" t="s">
        <v>19</v>
      </c>
      <c r="E498" s="39" t="s">
        <v>2</v>
      </c>
      <c r="F498" s="39" t="s">
        <v>21</v>
      </c>
      <c r="G498" s="39" t="s">
        <v>26</v>
      </c>
      <c r="H498" s="39" t="s">
        <v>28</v>
      </c>
      <c r="I498" s="39" t="s">
        <v>30</v>
      </c>
      <c r="J498" s="39" t="s">
        <v>6</v>
      </c>
      <c r="K498" s="39" t="s">
        <v>35</v>
      </c>
      <c r="L498" s="39" t="s">
        <v>36</v>
      </c>
      <c r="M498" s="39" t="s">
        <v>41</v>
      </c>
      <c r="N498" s="39" t="s">
        <v>45</v>
      </c>
      <c r="O498" s="39" t="s">
        <v>46</v>
      </c>
    </row>
    <row r="499" spans="1:15" ht="13.5" customHeight="1">
      <c r="A499" s="36"/>
      <c r="B499" s="40" t="s">
        <v>160</v>
      </c>
      <c r="C499" s="40" t="s">
        <v>50</v>
      </c>
      <c r="D499" s="41">
        <v>4</v>
      </c>
      <c r="E499" s="41">
        <v>4</v>
      </c>
      <c r="F499" s="41">
        <v>2</v>
      </c>
      <c r="G499" s="41">
        <v>2</v>
      </c>
      <c r="H499" s="41">
        <v>3</v>
      </c>
      <c r="I499" s="41">
        <v>2</v>
      </c>
      <c r="J499" s="41">
        <v>6</v>
      </c>
      <c r="K499" s="41">
        <v>5</v>
      </c>
      <c r="L499" s="41">
        <v>2</v>
      </c>
      <c r="M499" s="41">
        <v>6</v>
      </c>
      <c r="N499" s="41">
        <v>4</v>
      </c>
      <c r="O499" s="41">
        <v>5</v>
      </c>
    </row>
    <row r="500" spans="1:15" ht="12.75" customHeight="1">
      <c r="A500" s="36"/>
      <c r="B500" s="45" t="s">
        <v>252</v>
      </c>
      <c r="C500" s="40" t="s">
        <v>55</v>
      </c>
      <c r="D500" s="41">
        <v>5</v>
      </c>
      <c r="E500" s="41">
        <v>1</v>
      </c>
      <c r="F500" s="41">
        <v>1</v>
      </c>
      <c r="G500" s="41">
        <v>4</v>
      </c>
      <c r="H500" s="41">
        <v>2</v>
      </c>
      <c r="I500" s="41">
        <v>5</v>
      </c>
      <c r="J500" s="41">
        <v>7</v>
      </c>
      <c r="K500" s="41">
        <v>7</v>
      </c>
      <c r="L500" s="41">
        <v>1</v>
      </c>
      <c r="M500" s="41">
        <v>4</v>
      </c>
      <c r="N500" s="41">
        <v>6</v>
      </c>
      <c r="O500" s="41">
        <v>3</v>
      </c>
    </row>
    <row r="501" spans="1:15" ht="24.75" customHeight="1">
      <c r="A501" s="36"/>
      <c r="B501" s="45"/>
      <c r="C501" s="42" t="s">
        <v>0</v>
      </c>
      <c r="D501" s="43">
        <v>9</v>
      </c>
      <c r="E501" s="43">
        <v>5</v>
      </c>
      <c r="F501" s="43">
        <v>3</v>
      </c>
      <c r="G501" s="43">
        <v>6</v>
      </c>
      <c r="H501" s="43">
        <v>5</v>
      </c>
      <c r="I501" s="43">
        <v>7</v>
      </c>
      <c r="J501" s="43">
        <v>13</v>
      </c>
      <c r="K501" s="43">
        <v>12</v>
      </c>
      <c r="L501" s="43">
        <v>3</v>
      </c>
      <c r="M501" s="43">
        <v>10</v>
      </c>
      <c r="N501" s="43">
        <v>10</v>
      </c>
      <c r="O501" s="43">
        <v>8</v>
      </c>
    </row>
    <row r="502" spans="1:15" ht="12.75">
      <c r="A502" s="36"/>
      <c r="B502" s="45"/>
      <c r="C502" s="39" t="s">
        <v>5</v>
      </c>
      <c r="D502" s="39" t="s">
        <v>58</v>
      </c>
      <c r="E502" s="39" t="s">
        <v>59</v>
      </c>
      <c r="F502" s="39" t="s">
        <v>15</v>
      </c>
      <c r="G502" s="39" t="s">
        <v>43</v>
      </c>
      <c r="H502" s="39" t="s">
        <v>64</v>
      </c>
      <c r="I502" s="39" t="s">
        <v>54</v>
      </c>
      <c r="J502" s="39" t="s">
        <v>38</v>
      </c>
      <c r="K502" s="39" t="s">
        <v>57</v>
      </c>
      <c r="L502" s="44" t="s">
        <v>67</v>
      </c>
      <c r="M502" s="44" t="s">
        <v>27</v>
      </c>
      <c r="N502" s="39" t="s">
        <v>68</v>
      </c>
      <c r="O502" s="39" t="s">
        <v>71</v>
      </c>
    </row>
    <row r="503" spans="1:15" ht="12.75">
      <c r="A503" s="36"/>
      <c r="B503" s="45"/>
      <c r="C503" s="40" t="s">
        <v>50</v>
      </c>
      <c r="D503" s="41">
        <v>0</v>
      </c>
      <c r="E503" s="41">
        <v>1</v>
      </c>
      <c r="F503" s="41">
        <v>4</v>
      </c>
      <c r="G503" s="41">
        <v>7</v>
      </c>
      <c r="H503" s="41">
        <v>5</v>
      </c>
      <c r="I503" s="41">
        <v>4</v>
      </c>
      <c r="J503" s="41">
        <v>3</v>
      </c>
      <c r="K503" s="41">
        <v>0</v>
      </c>
      <c r="L503" s="41">
        <v>0</v>
      </c>
      <c r="M503" s="41">
        <v>0</v>
      </c>
      <c r="N503" s="41">
        <v>0</v>
      </c>
      <c r="O503" s="41">
        <v>69</v>
      </c>
    </row>
    <row r="504" spans="1:15" ht="12.75">
      <c r="A504" s="36"/>
      <c r="B504" s="45"/>
      <c r="C504" s="40" t="s">
        <v>55</v>
      </c>
      <c r="D504" s="41">
        <v>0</v>
      </c>
      <c r="E504" s="41">
        <v>3</v>
      </c>
      <c r="F504" s="41">
        <v>6</v>
      </c>
      <c r="G504" s="41">
        <v>9</v>
      </c>
      <c r="H504" s="41">
        <v>4</v>
      </c>
      <c r="I504" s="41">
        <v>9</v>
      </c>
      <c r="J504" s="41">
        <v>1</v>
      </c>
      <c r="K504" s="41">
        <v>0</v>
      </c>
      <c r="L504" s="41">
        <v>0</v>
      </c>
      <c r="M504" s="41">
        <v>0</v>
      </c>
      <c r="N504" s="41">
        <v>0</v>
      </c>
      <c r="O504" s="41">
        <v>78</v>
      </c>
    </row>
    <row r="505" spans="1:15" ht="24.75" customHeight="1">
      <c r="A505" s="36"/>
      <c r="B505" s="46"/>
      <c r="C505" s="42" t="s">
        <v>0</v>
      </c>
      <c r="D505" s="43">
        <v>0</v>
      </c>
      <c r="E505" s="43">
        <v>4</v>
      </c>
      <c r="F505" s="43">
        <v>10</v>
      </c>
      <c r="G505" s="43">
        <v>16</v>
      </c>
      <c r="H505" s="43">
        <v>9</v>
      </c>
      <c r="I505" s="43">
        <v>13</v>
      </c>
      <c r="J505" s="43">
        <v>4</v>
      </c>
      <c r="K505" s="43">
        <v>0</v>
      </c>
      <c r="L505" s="43">
        <v>0</v>
      </c>
      <c r="M505" s="43">
        <v>0</v>
      </c>
      <c r="N505" s="43">
        <v>0</v>
      </c>
      <c r="O505" s="43">
        <v>147</v>
      </c>
    </row>
    <row r="506" spans="1:15" ht="12.75">
      <c r="A506" s="36"/>
      <c r="B506" s="39" t="s">
        <v>13</v>
      </c>
      <c r="C506" s="39" t="s">
        <v>5</v>
      </c>
      <c r="D506" s="39" t="s">
        <v>19</v>
      </c>
      <c r="E506" s="39" t="s">
        <v>2</v>
      </c>
      <c r="F506" s="39" t="s">
        <v>21</v>
      </c>
      <c r="G506" s="39" t="s">
        <v>26</v>
      </c>
      <c r="H506" s="39" t="s">
        <v>28</v>
      </c>
      <c r="I506" s="39" t="s">
        <v>30</v>
      </c>
      <c r="J506" s="39" t="s">
        <v>6</v>
      </c>
      <c r="K506" s="39" t="s">
        <v>35</v>
      </c>
      <c r="L506" s="39" t="s">
        <v>36</v>
      </c>
      <c r="M506" s="39" t="s">
        <v>41</v>
      </c>
      <c r="N506" s="39" t="s">
        <v>45</v>
      </c>
      <c r="O506" s="39" t="s">
        <v>46</v>
      </c>
    </row>
    <row r="507" spans="1:15" ht="13.5" customHeight="1">
      <c r="A507" s="36"/>
      <c r="B507" s="40" t="s">
        <v>254</v>
      </c>
      <c r="C507" s="40" t="s">
        <v>50</v>
      </c>
      <c r="D507" s="41">
        <v>11</v>
      </c>
      <c r="E507" s="41">
        <v>7</v>
      </c>
      <c r="F507" s="41">
        <v>9</v>
      </c>
      <c r="G507" s="41">
        <v>8</v>
      </c>
      <c r="H507" s="41">
        <v>12</v>
      </c>
      <c r="I507" s="41">
        <v>7</v>
      </c>
      <c r="J507" s="41">
        <v>11</v>
      </c>
      <c r="K507" s="41">
        <v>7</v>
      </c>
      <c r="L507" s="41">
        <v>14</v>
      </c>
      <c r="M507" s="41">
        <v>13</v>
      </c>
      <c r="N507" s="41">
        <v>15</v>
      </c>
      <c r="O507" s="41">
        <v>7</v>
      </c>
    </row>
    <row r="508" spans="1:15" ht="12.75" customHeight="1">
      <c r="A508" s="36"/>
      <c r="B508" s="45" t="s">
        <v>257</v>
      </c>
      <c r="C508" s="40" t="s">
        <v>55</v>
      </c>
      <c r="D508" s="41">
        <v>4</v>
      </c>
      <c r="E508" s="41">
        <v>7</v>
      </c>
      <c r="F508" s="41">
        <v>12</v>
      </c>
      <c r="G508" s="41">
        <v>7</v>
      </c>
      <c r="H508" s="41">
        <v>4</v>
      </c>
      <c r="I508" s="41">
        <v>9</v>
      </c>
      <c r="J508" s="41">
        <v>10</v>
      </c>
      <c r="K508" s="41">
        <v>7</v>
      </c>
      <c r="L508" s="41">
        <v>9</v>
      </c>
      <c r="M508" s="41">
        <v>20</v>
      </c>
      <c r="N508" s="41">
        <v>5</v>
      </c>
      <c r="O508" s="41">
        <v>14</v>
      </c>
    </row>
    <row r="509" spans="1:15" ht="24.75" customHeight="1">
      <c r="A509" s="36"/>
      <c r="B509" s="45"/>
      <c r="C509" s="42" t="s">
        <v>0</v>
      </c>
      <c r="D509" s="43">
        <v>15</v>
      </c>
      <c r="E509" s="43">
        <v>14</v>
      </c>
      <c r="F509" s="43">
        <v>21</v>
      </c>
      <c r="G509" s="43">
        <v>15</v>
      </c>
      <c r="H509" s="43">
        <v>16</v>
      </c>
      <c r="I509" s="43">
        <v>16</v>
      </c>
      <c r="J509" s="43">
        <v>21</v>
      </c>
      <c r="K509" s="43">
        <v>14</v>
      </c>
      <c r="L509" s="43">
        <v>23</v>
      </c>
      <c r="M509" s="43">
        <v>33</v>
      </c>
      <c r="N509" s="43">
        <v>20</v>
      </c>
      <c r="O509" s="43">
        <v>21</v>
      </c>
    </row>
    <row r="510" spans="1:15" ht="12.75">
      <c r="A510" s="36"/>
      <c r="B510" s="45"/>
      <c r="C510" s="39" t="s">
        <v>5</v>
      </c>
      <c r="D510" s="39" t="s">
        <v>58</v>
      </c>
      <c r="E510" s="39" t="s">
        <v>59</v>
      </c>
      <c r="F510" s="39" t="s">
        <v>15</v>
      </c>
      <c r="G510" s="39" t="s">
        <v>43</v>
      </c>
      <c r="H510" s="39" t="s">
        <v>64</v>
      </c>
      <c r="I510" s="39" t="s">
        <v>54</v>
      </c>
      <c r="J510" s="39" t="s">
        <v>38</v>
      </c>
      <c r="K510" s="39" t="s">
        <v>57</v>
      </c>
      <c r="L510" s="44" t="s">
        <v>67</v>
      </c>
      <c r="M510" s="44" t="s">
        <v>27</v>
      </c>
      <c r="N510" s="39" t="s">
        <v>68</v>
      </c>
      <c r="O510" s="39" t="s">
        <v>71</v>
      </c>
    </row>
    <row r="511" spans="1:15" ht="12.75">
      <c r="A511" s="36"/>
      <c r="B511" s="45"/>
      <c r="C511" s="40" t="s">
        <v>50</v>
      </c>
      <c r="D511" s="41">
        <v>13</v>
      </c>
      <c r="E511" s="41">
        <v>5</v>
      </c>
      <c r="F511" s="41">
        <v>6</v>
      </c>
      <c r="G511" s="41">
        <v>5</v>
      </c>
      <c r="H511" s="41">
        <v>4</v>
      </c>
      <c r="I511" s="41">
        <v>2</v>
      </c>
      <c r="J511" s="41">
        <v>2</v>
      </c>
      <c r="K511" s="41">
        <v>0</v>
      </c>
      <c r="L511" s="41">
        <v>0</v>
      </c>
      <c r="M511" s="41">
        <v>0</v>
      </c>
      <c r="N511" s="41">
        <v>0</v>
      </c>
      <c r="O511" s="41">
        <v>158</v>
      </c>
    </row>
    <row r="512" spans="1:15" ht="12.75">
      <c r="A512" s="36"/>
      <c r="B512" s="45"/>
      <c r="C512" s="40" t="s">
        <v>55</v>
      </c>
      <c r="D512" s="41">
        <v>8</v>
      </c>
      <c r="E512" s="41">
        <v>5</v>
      </c>
      <c r="F512" s="41">
        <v>8</v>
      </c>
      <c r="G512" s="41">
        <v>12</v>
      </c>
      <c r="H512" s="41">
        <v>3</v>
      </c>
      <c r="I512" s="41">
        <v>4</v>
      </c>
      <c r="J512" s="41">
        <v>1</v>
      </c>
      <c r="K512" s="41">
        <v>1</v>
      </c>
      <c r="L512" s="41">
        <v>0</v>
      </c>
      <c r="M512" s="41">
        <v>0</v>
      </c>
      <c r="N512" s="41">
        <v>0</v>
      </c>
      <c r="O512" s="41">
        <v>150</v>
      </c>
    </row>
    <row r="513" spans="1:15" ht="24.75" customHeight="1">
      <c r="A513" s="36"/>
      <c r="B513" s="46"/>
      <c r="C513" s="42" t="s">
        <v>0</v>
      </c>
      <c r="D513" s="43">
        <v>21</v>
      </c>
      <c r="E513" s="43">
        <v>10</v>
      </c>
      <c r="F513" s="43">
        <v>14</v>
      </c>
      <c r="G513" s="43">
        <v>17</v>
      </c>
      <c r="H513" s="43">
        <v>7</v>
      </c>
      <c r="I513" s="43">
        <v>6</v>
      </c>
      <c r="J513" s="43">
        <v>3</v>
      </c>
      <c r="K513" s="43">
        <v>1</v>
      </c>
      <c r="L513" s="43">
        <v>0</v>
      </c>
      <c r="M513" s="43">
        <v>0</v>
      </c>
      <c r="N513" s="43">
        <v>0</v>
      </c>
      <c r="O513" s="43">
        <v>308</v>
      </c>
    </row>
    <row r="514" spans="1:15" ht="12.75">
      <c r="A514" s="36"/>
      <c r="B514" s="39" t="s">
        <v>13</v>
      </c>
      <c r="C514" s="39" t="s">
        <v>5</v>
      </c>
      <c r="D514" s="39" t="s">
        <v>19</v>
      </c>
      <c r="E514" s="39" t="s">
        <v>2</v>
      </c>
      <c r="F514" s="39" t="s">
        <v>21</v>
      </c>
      <c r="G514" s="39" t="s">
        <v>26</v>
      </c>
      <c r="H514" s="39" t="s">
        <v>28</v>
      </c>
      <c r="I514" s="39" t="s">
        <v>30</v>
      </c>
      <c r="J514" s="39" t="s">
        <v>6</v>
      </c>
      <c r="K514" s="39" t="s">
        <v>35</v>
      </c>
      <c r="L514" s="39" t="s">
        <v>36</v>
      </c>
      <c r="M514" s="39" t="s">
        <v>41</v>
      </c>
      <c r="N514" s="39" t="s">
        <v>45</v>
      </c>
      <c r="O514" s="39" t="s">
        <v>46</v>
      </c>
    </row>
    <row r="515" spans="1:15" ht="13.5" customHeight="1">
      <c r="A515" s="36"/>
      <c r="B515" s="40" t="s">
        <v>258</v>
      </c>
      <c r="C515" s="40" t="s">
        <v>50</v>
      </c>
      <c r="D515" s="41">
        <v>7</v>
      </c>
      <c r="E515" s="41">
        <v>5</v>
      </c>
      <c r="F515" s="41">
        <v>3</v>
      </c>
      <c r="G515" s="41">
        <v>4</v>
      </c>
      <c r="H515" s="41">
        <v>2</v>
      </c>
      <c r="I515" s="41">
        <v>4</v>
      </c>
      <c r="J515" s="41">
        <v>2</v>
      </c>
      <c r="K515" s="41">
        <v>7</v>
      </c>
      <c r="L515" s="41">
        <v>10</v>
      </c>
      <c r="M515" s="41">
        <v>4</v>
      </c>
      <c r="N515" s="41">
        <v>5</v>
      </c>
      <c r="O515" s="41">
        <v>13</v>
      </c>
    </row>
    <row r="516" spans="1:15" ht="12.75" customHeight="1">
      <c r="A516" s="36"/>
      <c r="B516" s="45" t="s">
        <v>89</v>
      </c>
      <c r="C516" s="40" t="s">
        <v>55</v>
      </c>
      <c r="D516" s="41">
        <v>7</v>
      </c>
      <c r="E516" s="41">
        <v>6</v>
      </c>
      <c r="F516" s="41">
        <v>8</v>
      </c>
      <c r="G516" s="41">
        <v>6</v>
      </c>
      <c r="H516" s="41">
        <v>7</v>
      </c>
      <c r="I516" s="41">
        <v>7</v>
      </c>
      <c r="J516" s="41">
        <v>6</v>
      </c>
      <c r="K516" s="41">
        <v>7</v>
      </c>
      <c r="L516" s="41">
        <v>10</v>
      </c>
      <c r="M516" s="41">
        <v>5</v>
      </c>
      <c r="N516" s="41">
        <v>11</v>
      </c>
      <c r="O516" s="41">
        <v>13</v>
      </c>
    </row>
    <row r="517" spans="1:15" ht="24.75" customHeight="1">
      <c r="A517" s="36"/>
      <c r="B517" s="45"/>
      <c r="C517" s="42" t="s">
        <v>0</v>
      </c>
      <c r="D517" s="43">
        <v>14</v>
      </c>
      <c r="E517" s="43">
        <v>11</v>
      </c>
      <c r="F517" s="43">
        <v>11</v>
      </c>
      <c r="G517" s="43">
        <v>10</v>
      </c>
      <c r="H517" s="43">
        <v>9</v>
      </c>
      <c r="I517" s="43">
        <v>11</v>
      </c>
      <c r="J517" s="43">
        <v>8</v>
      </c>
      <c r="K517" s="43">
        <v>14</v>
      </c>
      <c r="L517" s="43">
        <v>20</v>
      </c>
      <c r="M517" s="43">
        <v>9</v>
      </c>
      <c r="N517" s="43">
        <v>16</v>
      </c>
      <c r="O517" s="43">
        <v>26</v>
      </c>
    </row>
    <row r="518" spans="1:15" ht="12.75">
      <c r="A518" s="36"/>
      <c r="B518" s="45"/>
      <c r="C518" s="39" t="s">
        <v>5</v>
      </c>
      <c r="D518" s="39" t="s">
        <v>58</v>
      </c>
      <c r="E518" s="39" t="s">
        <v>59</v>
      </c>
      <c r="F518" s="39" t="s">
        <v>15</v>
      </c>
      <c r="G518" s="39" t="s">
        <v>43</v>
      </c>
      <c r="H518" s="39" t="s">
        <v>64</v>
      </c>
      <c r="I518" s="39" t="s">
        <v>54</v>
      </c>
      <c r="J518" s="39" t="s">
        <v>38</v>
      </c>
      <c r="K518" s="39" t="s">
        <v>57</v>
      </c>
      <c r="L518" s="44" t="s">
        <v>67</v>
      </c>
      <c r="M518" s="44" t="s">
        <v>27</v>
      </c>
      <c r="N518" s="39" t="s">
        <v>68</v>
      </c>
      <c r="O518" s="39" t="s">
        <v>71</v>
      </c>
    </row>
    <row r="519" spans="1:15" ht="12.75">
      <c r="A519" s="36"/>
      <c r="B519" s="45"/>
      <c r="C519" s="40" t="s">
        <v>50</v>
      </c>
      <c r="D519" s="41">
        <v>12</v>
      </c>
      <c r="E519" s="41">
        <v>5</v>
      </c>
      <c r="F519" s="41">
        <v>11</v>
      </c>
      <c r="G519" s="41">
        <v>10</v>
      </c>
      <c r="H519" s="41">
        <v>12</v>
      </c>
      <c r="I519" s="41">
        <v>8</v>
      </c>
      <c r="J519" s="41">
        <v>1</v>
      </c>
      <c r="K519" s="41">
        <v>0</v>
      </c>
      <c r="L519" s="41">
        <v>0</v>
      </c>
      <c r="M519" s="41">
        <v>0</v>
      </c>
      <c r="N519" s="41">
        <v>0</v>
      </c>
      <c r="O519" s="41">
        <v>125</v>
      </c>
    </row>
    <row r="520" spans="1:15" ht="12.75">
      <c r="A520" s="36"/>
      <c r="B520" s="45"/>
      <c r="C520" s="40" t="s">
        <v>55</v>
      </c>
      <c r="D520" s="41">
        <v>11</v>
      </c>
      <c r="E520" s="41">
        <v>8</v>
      </c>
      <c r="F520" s="41">
        <v>13</v>
      </c>
      <c r="G520" s="41">
        <v>13</v>
      </c>
      <c r="H520" s="41">
        <v>10</v>
      </c>
      <c r="I520" s="41">
        <v>6</v>
      </c>
      <c r="J520" s="41">
        <v>7</v>
      </c>
      <c r="K520" s="41">
        <v>2</v>
      </c>
      <c r="L520" s="41">
        <v>0</v>
      </c>
      <c r="M520" s="41">
        <v>0</v>
      </c>
      <c r="N520" s="41">
        <v>0</v>
      </c>
      <c r="O520" s="41">
        <v>163</v>
      </c>
    </row>
    <row r="521" spans="1:15" ht="12.75">
      <c r="A521" s="36"/>
      <c r="B521" s="46"/>
      <c r="C521" s="42" t="s">
        <v>0</v>
      </c>
      <c r="D521" s="43">
        <v>23</v>
      </c>
      <c r="E521" s="43">
        <v>13</v>
      </c>
      <c r="F521" s="43">
        <v>24</v>
      </c>
      <c r="G521" s="43">
        <v>23</v>
      </c>
      <c r="H521" s="43">
        <v>22</v>
      </c>
      <c r="I521" s="43">
        <v>14</v>
      </c>
      <c r="J521" s="43">
        <v>8</v>
      </c>
      <c r="K521" s="43">
        <v>2</v>
      </c>
      <c r="L521" s="43">
        <v>0</v>
      </c>
      <c r="M521" s="43">
        <v>0</v>
      </c>
      <c r="N521" s="43">
        <v>0</v>
      </c>
      <c r="O521" s="43">
        <v>288</v>
      </c>
    </row>
    <row r="522" spans="1:45" ht="18.75">
      <c r="A522" s="36"/>
      <c r="B522" s="37"/>
      <c r="C522" s="37"/>
      <c r="D522" s="37"/>
      <c r="E522" s="47" t="s">
        <v>8</v>
      </c>
      <c r="F522" s="47"/>
      <c r="G522" s="47"/>
      <c r="H522" s="47"/>
      <c r="I522" s="47"/>
      <c r="J522" s="47"/>
      <c r="K522" s="47"/>
      <c r="L522" s="37"/>
      <c r="M522" s="37"/>
      <c r="N522" s="37"/>
      <c r="O522" s="37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:45" ht="18.75">
      <c r="A523" s="36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15" ht="12.75">
      <c r="A524" s="36"/>
      <c r="B524" s="36" t="s">
        <v>549</v>
      </c>
      <c r="C524" s="36"/>
      <c r="D524" s="36"/>
      <c r="E524" s="36"/>
      <c r="F524" s="36"/>
      <c r="G524" s="36"/>
      <c r="H524" s="36"/>
      <c r="I524" s="36"/>
      <c r="J524" s="36"/>
      <c r="K524" s="48" t="s">
        <v>560</v>
      </c>
      <c r="L524" s="48"/>
      <c r="M524" s="48"/>
      <c r="N524" s="48"/>
      <c r="O524" s="48"/>
    </row>
    <row r="525" spans="1:15" ht="24.75" customHeight="1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</row>
    <row r="526" spans="1:15" ht="12.75">
      <c r="A526" s="36"/>
      <c r="B526" s="39" t="s">
        <v>13</v>
      </c>
      <c r="C526" s="39" t="s">
        <v>5</v>
      </c>
      <c r="D526" s="39" t="s">
        <v>19</v>
      </c>
      <c r="E526" s="39" t="s">
        <v>2</v>
      </c>
      <c r="F526" s="39" t="s">
        <v>21</v>
      </c>
      <c r="G526" s="39" t="s">
        <v>26</v>
      </c>
      <c r="H526" s="39" t="s">
        <v>28</v>
      </c>
      <c r="I526" s="39" t="s">
        <v>30</v>
      </c>
      <c r="J526" s="39" t="s">
        <v>6</v>
      </c>
      <c r="K526" s="39" t="s">
        <v>35</v>
      </c>
      <c r="L526" s="39" t="s">
        <v>36</v>
      </c>
      <c r="M526" s="39" t="s">
        <v>41</v>
      </c>
      <c r="N526" s="39" t="s">
        <v>45</v>
      </c>
      <c r="O526" s="39" t="s">
        <v>46</v>
      </c>
    </row>
    <row r="527" spans="1:15" ht="13.5" customHeight="1">
      <c r="A527" s="36"/>
      <c r="B527" s="40" t="s">
        <v>260</v>
      </c>
      <c r="C527" s="40" t="s">
        <v>50</v>
      </c>
      <c r="D527" s="41">
        <v>0</v>
      </c>
      <c r="E527" s="41">
        <v>0</v>
      </c>
      <c r="F527" s="41">
        <v>0</v>
      </c>
      <c r="G527" s="41">
        <v>0</v>
      </c>
      <c r="H527" s="41">
        <v>2</v>
      </c>
      <c r="I527" s="41">
        <v>1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</row>
    <row r="528" spans="1:15" ht="12.75">
      <c r="A528" s="36"/>
      <c r="B528" s="45" t="s">
        <v>261</v>
      </c>
      <c r="C528" s="40" t="s">
        <v>55</v>
      </c>
      <c r="D528" s="41">
        <v>0</v>
      </c>
      <c r="E528" s="41">
        <v>0</v>
      </c>
      <c r="F528" s="41">
        <v>0</v>
      </c>
      <c r="G528" s="41">
        <v>0</v>
      </c>
      <c r="H528" s="41">
        <v>5</v>
      </c>
      <c r="I528" s="41">
        <v>3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</row>
    <row r="529" spans="1:15" ht="24.75" customHeight="1">
      <c r="A529" s="36"/>
      <c r="B529" s="45"/>
      <c r="C529" s="42" t="s">
        <v>0</v>
      </c>
      <c r="D529" s="43">
        <v>0</v>
      </c>
      <c r="E529" s="43">
        <v>0</v>
      </c>
      <c r="F529" s="43">
        <v>0</v>
      </c>
      <c r="G529" s="43">
        <v>0</v>
      </c>
      <c r="H529" s="43">
        <v>7</v>
      </c>
      <c r="I529" s="43">
        <v>4</v>
      </c>
      <c r="J529" s="43">
        <v>0</v>
      </c>
      <c r="K529" s="43">
        <v>0</v>
      </c>
      <c r="L529" s="43">
        <v>0</v>
      </c>
      <c r="M529" s="43">
        <v>0</v>
      </c>
      <c r="N529" s="43">
        <v>0</v>
      </c>
      <c r="O529" s="43">
        <v>0</v>
      </c>
    </row>
    <row r="530" spans="1:15" ht="12.75">
      <c r="A530" s="36"/>
      <c r="B530" s="45"/>
      <c r="C530" s="39" t="s">
        <v>5</v>
      </c>
      <c r="D530" s="39" t="s">
        <v>58</v>
      </c>
      <c r="E530" s="39" t="s">
        <v>59</v>
      </c>
      <c r="F530" s="39" t="s">
        <v>15</v>
      </c>
      <c r="G530" s="39" t="s">
        <v>43</v>
      </c>
      <c r="H530" s="39" t="s">
        <v>64</v>
      </c>
      <c r="I530" s="39" t="s">
        <v>54</v>
      </c>
      <c r="J530" s="39" t="s">
        <v>38</v>
      </c>
      <c r="K530" s="39" t="s">
        <v>57</v>
      </c>
      <c r="L530" s="44" t="s">
        <v>67</v>
      </c>
      <c r="M530" s="44" t="s">
        <v>27</v>
      </c>
      <c r="N530" s="39" t="s">
        <v>68</v>
      </c>
      <c r="O530" s="39" t="s">
        <v>71</v>
      </c>
    </row>
    <row r="531" spans="1:15" ht="12.75">
      <c r="A531" s="36"/>
      <c r="B531" s="45"/>
      <c r="C531" s="40" t="s">
        <v>50</v>
      </c>
      <c r="D531" s="41">
        <v>0</v>
      </c>
      <c r="E531" s="41">
        <v>0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3</v>
      </c>
    </row>
    <row r="532" spans="1:15" ht="12.75">
      <c r="A532" s="36"/>
      <c r="B532" s="45"/>
      <c r="C532" s="40" t="s">
        <v>55</v>
      </c>
      <c r="D532" s="41">
        <v>0</v>
      </c>
      <c r="E532" s="41">
        <v>0</v>
      </c>
      <c r="F532" s="41">
        <v>0</v>
      </c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1">
        <v>0</v>
      </c>
      <c r="N532" s="41">
        <v>0</v>
      </c>
      <c r="O532" s="41">
        <v>8</v>
      </c>
    </row>
    <row r="533" spans="1:15" ht="24.75" customHeight="1">
      <c r="A533" s="36"/>
      <c r="B533" s="46"/>
      <c r="C533" s="42" t="s">
        <v>0</v>
      </c>
      <c r="D533" s="43">
        <v>0</v>
      </c>
      <c r="E533" s="43">
        <v>0</v>
      </c>
      <c r="F533" s="43">
        <v>0</v>
      </c>
      <c r="G533" s="43">
        <v>0</v>
      </c>
      <c r="H533" s="43">
        <v>0</v>
      </c>
      <c r="I533" s="43">
        <v>0</v>
      </c>
      <c r="J533" s="43">
        <v>0</v>
      </c>
      <c r="K533" s="43">
        <v>0</v>
      </c>
      <c r="L533" s="43">
        <v>0</v>
      </c>
      <c r="M533" s="43">
        <v>0</v>
      </c>
      <c r="N533" s="43">
        <v>0</v>
      </c>
      <c r="O533" s="43">
        <v>11</v>
      </c>
    </row>
    <row r="534" spans="1:15" ht="12.75">
      <c r="A534" s="36"/>
      <c r="B534" s="39" t="s">
        <v>13</v>
      </c>
      <c r="C534" s="39" t="s">
        <v>5</v>
      </c>
      <c r="D534" s="39" t="s">
        <v>19</v>
      </c>
      <c r="E534" s="39" t="s">
        <v>2</v>
      </c>
      <c r="F534" s="39" t="s">
        <v>21</v>
      </c>
      <c r="G534" s="39" t="s">
        <v>26</v>
      </c>
      <c r="H534" s="39" t="s">
        <v>28</v>
      </c>
      <c r="I534" s="39" t="s">
        <v>30</v>
      </c>
      <c r="J534" s="39" t="s">
        <v>6</v>
      </c>
      <c r="K534" s="39" t="s">
        <v>35</v>
      </c>
      <c r="L534" s="39" t="s">
        <v>36</v>
      </c>
      <c r="M534" s="39" t="s">
        <v>41</v>
      </c>
      <c r="N534" s="39" t="s">
        <v>45</v>
      </c>
      <c r="O534" s="39" t="s">
        <v>46</v>
      </c>
    </row>
    <row r="535" spans="1:15" ht="13.5" customHeight="1">
      <c r="A535" s="36"/>
      <c r="B535" s="40" t="s">
        <v>18</v>
      </c>
      <c r="C535" s="40" t="s">
        <v>50</v>
      </c>
      <c r="D535" s="41">
        <v>22</v>
      </c>
      <c r="E535" s="41">
        <v>21</v>
      </c>
      <c r="F535" s="41">
        <v>25</v>
      </c>
      <c r="G535" s="41">
        <v>39</v>
      </c>
      <c r="H535" s="41">
        <v>37</v>
      </c>
      <c r="I535" s="41">
        <v>19</v>
      </c>
      <c r="J535" s="41">
        <v>24</v>
      </c>
      <c r="K535" s="41">
        <v>18</v>
      </c>
      <c r="L535" s="41">
        <v>39</v>
      </c>
      <c r="M535" s="41">
        <v>37</v>
      </c>
      <c r="N535" s="41">
        <v>66</v>
      </c>
      <c r="O535" s="41">
        <v>43</v>
      </c>
    </row>
    <row r="536" spans="1:15" ht="12.75">
      <c r="A536" s="36"/>
      <c r="B536" s="45" t="s">
        <v>208</v>
      </c>
      <c r="C536" s="40" t="s">
        <v>55</v>
      </c>
      <c r="D536" s="41">
        <v>11</v>
      </c>
      <c r="E536" s="41">
        <v>26</v>
      </c>
      <c r="F536" s="41">
        <v>26</v>
      </c>
      <c r="G536" s="41">
        <v>42</v>
      </c>
      <c r="H536" s="41">
        <v>48</v>
      </c>
      <c r="I536" s="41">
        <v>27</v>
      </c>
      <c r="J536" s="41">
        <v>25</v>
      </c>
      <c r="K536" s="41">
        <v>33</v>
      </c>
      <c r="L536" s="41">
        <v>41</v>
      </c>
      <c r="M536" s="41">
        <v>54</v>
      </c>
      <c r="N536" s="41">
        <v>70</v>
      </c>
      <c r="O536" s="41">
        <v>54</v>
      </c>
    </row>
    <row r="537" spans="1:15" ht="24.75" customHeight="1">
      <c r="A537" s="36"/>
      <c r="B537" s="45"/>
      <c r="C537" s="42" t="s">
        <v>0</v>
      </c>
      <c r="D537" s="43">
        <v>33</v>
      </c>
      <c r="E537" s="43">
        <v>47</v>
      </c>
      <c r="F537" s="43">
        <v>51</v>
      </c>
      <c r="G537" s="43">
        <v>81</v>
      </c>
      <c r="H537" s="43">
        <v>85</v>
      </c>
      <c r="I537" s="43">
        <v>46</v>
      </c>
      <c r="J537" s="43">
        <v>49</v>
      </c>
      <c r="K537" s="43">
        <v>51</v>
      </c>
      <c r="L537" s="43">
        <v>80</v>
      </c>
      <c r="M537" s="43">
        <v>91</v>
      </c>
      <c r="N537" s="43">
        <v>136</v>
      </c>
      <c r="O537" s="43">
        <v>97</v>
      </c>
    </row>
    <row r="538" spans="1:15" ht="12.75">
      <c r="A538" s="36"/>
      <c r="B538" s="45"/>
      <c r="C538" s="39" t="s">
        <v>5</v>
      </c>
      <c r="D538" s="39" t="s">
        <v>58</v>
      </c>
      <c r="E538" s="39" t="s">
        <v>59</v>
      </c>
      <c r="F538" s="39" t="s">
        <v>15</v>
      </c>
      <c r="G538" s="39" t="s">
        <v>43</v>
      </c>
      <c r="H538" s="39" t="s">
        <v>64</v>
      </c>
      <c r="I538" s="39" t="s">
        <v>54</v>
      </c>
      <c r="J538" s="39" t="s">
        <v>38</v>
      </c>
      <c r="K538" s="39" t="s">
        <v>57</v>
      </c>
      <c r="L538" s="44" t="s">
        <v>67</v>
      </c>
      <c r="M538" s="44" t="s">
        <v>27</v>
      </c>
      <c r="N538" s="39" t="s">
        <v>68</v>
      </c>
      <c r="O538" s="39" t="s">
        <v>71</v>
      </c>
    </row>
    <row r="539" spans="1:15" ht="12.75">
      <c r="A539" s="36"/>
      <c r="B539" s="45"/>
      <c r="C539" s="40" t="s">
        <v>50</v>
      </c>
      <c r="D539" s="41">
        <v>41</v>
      </c>
      <c r="E539" s="41">
        <v>32</v>
      </c>
      <c r="F539" s="41">
        <v>35</v>
      </c>
      <c r="G539" s="41">
        <v>54</v>
      </c>
      <c r="H539" s="41">
        <v>42</v>
      </c>
      <c r="I539" s="41">
        <v>14</v>
      </c>
      <c r="J539" s="41">
        <v>5</v>
      </c>
      <c r="K539" s="41">
        <v>1</v>
      </c>
      <c r="L539" s="41">
        <v>0</v>
      </c>
      <c r="M539" s="41">
        <v>0</v>
      </c>
      <c r="N539" s="41">
        <v>0</v>
      </c>
      <c r="O539" s="41">
        <v>614</v>
      </c>
    </row>
    <row r="540" spans="1:15" ht="12.75">
      <c r="A540" s="36"/>
      <c r="B540" s="45"/>
      <c r="C540" s="40" t="s">
        <v>55</v>
      </c>
      <c r="D540" s="41">
        <v>45</v>
      </c>
      <c r="E540" s="41">
        <v>34</v>
      </c>
      <c r="F540" s="41">
        <v>58</v>
      </c>
      <c r="G540" s="41">
        <v>64</v>
      </c>
      <c r="H540" s="41">
        <v>57</v>
      </c>
      <c r="I540" s="41">
        <v>24</v>
      </c>
      <c r="J540" s="41">
        <v>14</v>
      </c>
      <c r="K540" s="41">
        <v>2</v>
      </c>
      <c r="L540" s="41">
        <v>0</v>
      </c>
      <c r="M540" s="41">
        <v>0</v>
      </c>
      <c r="N540" s="41">
        <v>0</v>
      </c>
      <c r="O540" s="41">
        <v>755</v>
      </c>
    </row>
    <row r="541" spans="1:15" ht="24.75" customHeight="1">
      <c r="A541" s="36"/>
      <c r="B541" s="46"/>
      <c r="C541" s="42" t="s">
        <v>0</v>
      </c>
      <c r="D541" s="43">
        <v>86</v>
      </c>
      <c r="E541" s="43">
        <v>66</v>
      </c>
      <c r="F541" s="43">
        <v>93</v>
      </c>
      <c r="G541" s="43">
        <v>118</v>
      </c>
      <c r="H541" s="43">
        <v>99</v>
      </c>
      <c r="I541" s="43">
        <v>38</v>
      </c>
      <c r="J541" s="43">
        <v>19</v>
      </c>
      <c r="K541" s="43">
        <v>3</v>
      </c>
      <c r="L541" s="43">
        <v>0</v>
      </c>
      <c r="M541" s="43">
        <v>0</v>
      </c>
      <c r="N541" s="43">
        <v>0</v>
      </c>
      <c r="O541" s="43">
        <v>1369</v>
      </c>
    </row>
    <row r="542" spans="1:15" ht="12.75">
      <c r="A542" s="36"/>
      <c r="B542" s="39" t="s">
        <v>13</v>
      </c>
      <c r="C542" s="39" t="s">
        <v>5</v>
      </c>
      <c r="D542" s="39" t="s">
        <v>19</v>
      </c>
      <c r="E542" s="39" t="s">
        <v>2</v>
      </c>
      <c r="F542" s="39" t="s">
        <v>21</v>
      </c>
      <c r="G542" s="39" t="s">
        <v>26</v>
      </c>
      <c r="H542" s="39" t="s">
        <v>28</v>
      </c>
      <c r="I542" s="39" t="s">
        <v>30</v>
      </c>
      <c r="J542" s="39" t="s">
        <v>6</v>
      </c>
      <c r="K542" s="39" t="s">
        <v>35</v>
      </c>
      <c r="L542" s="39" t="s">
        <v>36</v>
      </c>
      <c r="M542" s="39" t="s">
        <v>41</v>
      </c>
      <c r="N542" s="39" t="s">
        <v>45</v>
      </c>
      <c r="O542" s="39" t="s">
        <v>46</v>
      </c>
    </row>
    <row r="543" spans="1:15" ht="13.5" customHeight="1">
      <c r="A543" s="36"/>
      <c r="B543" s="40" t="s">
        <v>262</v>
      </c>
      <c r="C543" s="40" t="s">
        <v>50</v>
      </c>
      <c r="D543" s="41">
        <v>20</v>
      </c>
      <c r="E543" s="41">
        <v>14</v>
      </c>
      <c r="F543" s="41">
        <v>12</v>
      </c>
      <c r="G543" s="41">
        <v>22</v>
      </c>
      <c r="H543" s="41">
        <v>16</v>
      </c>
      <c r="I543" s="41">
        <v>10</v>
      </c>
      <c r="J543" s="41">
        <v>15</v>
      </c>
      <c r="K543" s="41">
        <v>25</v>
      </c>
      <c r="L543" s="41">
        <v>19</v>
      </c>
      <c r="M543" s="41">
        <v>27</v>
      </c>
      <c r="N543" s="41">
        <v>36</v>
      </c>
      <c r="O543" s="41">
        <v>23</v>
      </c>
    </row>
    <row r="544" spans="1:15" ht="12.75" customHeight="1">
      <c r="A544" s="36"/>
      <c r="B544" s="45" t="s">
        <v>263</v>
      </c>
      <c r="C544" s="40" t="s">
        <v>55</v>
      </c>
      <c r="D544" s="41">
        <v>11</v>
      </c>
      <c r="E544" s="41">
        <v>13</v>
      </c>
      <c r="F544" s="41">
        <v>17</v>
      </c>
      <c r="G544" s="41">
        <v>20</v>
      </c>
      <c r="H544" s="41">
        <v>15</v>
      </c>
      <c r="I544" s="41">
        <v>8</v>
      </c>
      <c r="J544" s="41">
        <v>19</v>
      </c>
      <c r="K544" s="41">
        <v>17</v>
      </c>
      <c r="L544" s="41">
        <v>15</v>
      </c>
      <c r="M544" s="41">
        <v>24</v>
      </c>
      <c r="N544" s="41">
        <v>31</v>
      </c>
      <c r="O544" s="41">
        <v>26</v>
      </c>
    </row>
    <row r="545" spans="1:15" ht="24.75" customHeight="1">
      <c r="A545" s="36"/>
      <c r="B545" s="45"/>
      <c r="C545" s="42" t="s">
        <v>0</v>
      </c>
      <c r="D545" s="43">
        <v>31</v>
      </c>
      <c r="E545" s="43">
        <v>27</v>
      </c>
      <c r="F545" s="43">
        <v>29</v>
      </c>
      <c r="G545" s="43">
        <v>42</v>
      </c>
      <c r="H545" s="43">
        <v>31</v>
      </c>
      <c r="I545" s="43">
        <v>18</v>
      </c>
      <c r="J545" s="43">
        <v>34</v>
      </c>
      <c r="K545" s="43">
        <v>42</v>
      </c>
      <c r="L545" s="43">
        <v>34</v>
      </c>
      <c r="M545" s="43">
        <v>51</v>
      </c>
      <c r="N545" s="43">
        <v>67</v>
      </c>
      <c r="O545" s="43">
        <v>49</v>
      </c>
    </row>
    <row r="546" spans="1:15" ht="12.75">
      <c r="A546" s="36"/>
      <c r="B546" s="45"/>
      <c r="C546" s="39" t="s">
        <v>5</v>
      </c>
      <c r="D546" s="39" t="s">
        <v>58</v>
      </c>
      <c r="E546" s="39" t="s">
        <v>59</v>
      </c>
      <c r="F546" s="39" t="s">
        <v>15</v>
      </c>
      <c r="G546" s="39" t="s">
        <v>43</v>
      </c>
      <c r="H546" s="39" t="s">
        <v>64</v>
      </c>
      <c r="I546" s="39" t="s">
        <v>54</v>
      </c>
      <c r="J546" s="39" t="s">
        <v>38</v>
      </c>
      <c r="K546" s="39" t="s">
        <v>57</v>
      </c>
      <c r="L546" s="44" t="s">
        <v>67</v>
      </c>
      <c r="M546" s="44" t="s">
        <v>27</v>
      </c>
      <c r="N546" s="39" t="s">
        <v>68</v>
      </c>
      <c r="O546" s="39" t="s">
        <v>71</v>
      </c>
    </row>
    <row r="547" spans="1:15" ht="12.75">
      <c r="A547" s="36"/>
      <c r="B547" s="45"/>
      <c r="C547" s="40" t="s">
        <v>50</v>
      </c>
      <c r="D547" s="41">
        <v>18</v>
      </c>
      <c r="E547" s="41">
        <v>18</v>
      </c>
      <c r="F547" s="41">
        <v>21</v>
      </c>
      <c r="G547" s="41">
        <v>19</v>
      </c>
      <c r="H547" s="41">
        <v>17</v>
      </c>
      <c r="I547" s="41">
        <v>19</v>
      </c>
      <c r="J547" s="41">
        <v>6</v>
      </c>
      <c r="K547" s="41">
        <v>1</v>
      </c>
      <c r="L547" s="41">
        <v>0</v>
      </c>
      <c r="M547" s="41">
        <v>0</v>
      </c>
      <c r="N547" s="41">
        <v>0</v>
      </c>
      <c r="O547" s="41">
        <v>358</v>
      </c>
    </row>
    <row r="548" spans="1:15" ht="12.75">
      <c r="A548" s="36"/>
      <c r="B548" s="45"/>
      <c r="C548" s="40" t="s">
        <v>55</v>
      </c>
      <c r="D548" s="41">
        <v>21</v>
      </c>
      <c r="E548" s="41">
        <v>15</v>
      </c>
      <c r="F548" s="41">
        <v>24</v>
      </c>
      <c r="G548" s="41">
        <v>25</v>
      </c>
      <c r="H548" s="41">
        <v>42</v>
      </c>
      <c r="I548" s="41">
        <v>18</v>
      </c>
      <c r="J548" s="41">
        <v>12</v>
      </c>
      <c r="K548" s="41">
        <v>1</v>
      </c>
      <c r="L548" s="41">
        <v>1</v>
      </c>
      <c r="M548" s="41">
        <v>0</v>
      </c>
      <c r="N548" s="41">
        <v>0</v>
      </c>
      <c r="O548" s="41">
        <v>375</v>
      </c>
    </row>
    <row r="549" spans="1:15" ht="24.75" customHeight="1">
      <c r="A549" s="36"/>
      <c r="B549" s="46"/>
      <c r="C549" s="42" t="s">
        <v>0</v>
      </c>
      <c r="D549" s="43">
        <v>39</v>
      </c>
      <c r="E549" s="43">
        <v>33</v>
      </c>
      <c r="F549" s="43">
        <v>45</v>
      </c>
      <c r="G549" s="43">
        <v>44</v>
      </c>
      <c r="H549" s="43">
        <v>59</v>
      </c>
      <c r="I549" s="43">
        <v>37</v>
      </c>
      <c r="J549" s="43">
        <v>18</v>
      </c>
      <c r="K549" s="43">
        <v>2</v>
      </c>
      <c r="L549" s="43">
        <v>1</v>
      </c>
      <c r="M549" s="43">
        <v>0</v>
      </c>
      <c r="N549" s="43">
        <v>0</v>
      </c>
      <c r="O549" s="43">
        <v>733</v>
      </c>
    </row>
    <row r="550" spans="1:15" ht="12.75">
      <c r="A550" s="36"/>
      <c r="B550" s="39" t="s">
        <v>13</v>
      </c>
      <c r="C550" s="39" t="s">
        <v>5</v>
      </c>
      <c r="D550" s="39" t="s">
        <v>19</v>
      </c>
      <c r="E550" s="39" t="s">
        <v>2</v>
      </c>
      <c r="F550" s="39" t="s">
        <v>21</v>
      </c>
      <c r="G550" s="39" t="s">
        <v>26</v>
      </c>
      <c r="H550" s="39" t="s">
        <v>28</v>
      </c>
      <c r="I550" s="39" t="s">
        <v>30</v>
      </c>
      <c r="J550" s="39" t="s">
        <v>6</v>
      </c>
      <c r="K550" s="39" t="s">
        <v>35</v>
      </c>
      <c r="L550" s="39" t="s">
        <v>36</v>
      </c>
      <c r="M550" s="39" t="s">
        <v>41</v>
      </c>
      <c r="N550" s="39" t="s">
        <v>45</v>
      </c>
      <c r="O550" s="39" t="s">
        <v>46</v>
      </c>
    </row>
    <row r="551" spans="1:15" ht="13.5" customHeight="1">
      <c r="A551" s="36"/>
      <c r="B551" s="40" t="s">
        <v>264</v>
      </c>
      <c r="C551" s="40" t="s">
        <v>50</v>
      </c>
      <c r="D551" s="41">
        <v>36</v>
      </c>
      <c r="E551" s="41">
        <v>50</v>
      </c>
      <c r="F551" s="41">
        <v>51</v>
      </c>
      <c r="G551" s="41">
        <v>50</v>
      </c>
      <c r="H551" s="41">
        <v>36</v>
      </c>
      <c r="I551" s="41">
        <v>22</v>
      </c>
      <c r="J551" s="41">
        <v>28</v>
      </c>
      <c r="K551" s="41">
        <v>48</v>
      </c>
      <c r="L551" s="41">
        <v>55</v>
      </c>
      <c r="M551" s="41">
        <v>63</v>
      </c>
      <c r="N551" s="41">
        <v>61</v>
      </c>
      <c r="O551" s="41">
        <v>43</v>
      </c>
    </row>
    <row r="552" spans="1:15" ht="12.75" customHeight="1">
      <c r="A552" s="36"/>
      <c r="B552" s="45" t="s">
        <v>265</v>
      </c>
      <c r="C552" s="40" t="s">
        <v>55</v>
      </c>
      <c r="D552" s="41">
        <v>28</v>
      </c>
      <c r="E552" s="41">
        <v>45</v>
      </c>
      <c r="F552" s="41">
        <v>48</v>
      </c>
      <c r="G552" s="41">
        <v>35</v>
      </c>
      <c r="H552" s="41">
        <v>44</v>
      </c>
      <c r="I552" s="41">
        <v>30</v>
      </c>
      <c r="J552" s="41">
        <v>26</v>
      </c>
      <c r="K552" s="41">
        <v>56</v>
      </c>
      <c r="L552" s="41">
        <v>54</v>
      </c>
      <c r="M552" s="41">
        <v>51</v>
      </c>
      <c r="N552" s="41">
        <v>64</v>
      </c>
      <c r="O552" s="41">
        <v>48</v>
      </c>
    </row>
    <row r="553" spans="1:15" ht="24.75" customHeight="1">
      <c r="A553" s="36"/>
      <c r="B553" s="45"/>
      <c r="C553" s="42" t="s">
        <v>0</v>
      </c>
      <c r="D553" s="43">
        <v>64</v>
      </c>
      <c r="E553" s="43">
        <v>95</v>
      </c>
      <c r="F553" s="43">
        <v>99</v>
      </c>
      <c r="G553" s="43">
        <v>85</v>
      </c>
      <c r="H553" s="43">
        <v>80</v>
      </c>
      <c r="I553" s="43">
        <v>52</v>
      </c>
      <c r="J553" s="43">
        <v>54</v>
      </c>
      <c r="K553" s="43">
        <v>104</v>
      </c>
      <c r="L553" s="43">
        <v>109</v>
      </c>
      <c r="M553" s="43">
        <v>114</v>
      </c>
      <c r="N553" s="43">
        <v>125</v>
      </c>
      <c r="O553" s="43">
        <v>91</v>
      </c>
    </row>
    <row r="554" spans="1:15" ht="12.75">
      <c r="A554" s="36"/>
      <c r="B554" s="45"/>
      <c r="C554" s="39" t="s">
        <v>5</v>
      </c>
      <c r="D554" s="39" t="s">
        <v>58</v>
      </c>
      <c r="E554" s="39" t="s">
        <v>59</v>
      </c>
      <c r="F554" s="39" t="s">
        <v>15</v>
      </c>
      <c r="G554" s="39" t="s">
        <v>43</v>
      </c>
      <c r="H554" s="39" t="s">
        <v>64</v>
      </c>
      <c r="I554" s="39" t="s">
        <v>54</v>
      </c>
      <c r="J554" s="39" t="s">
        <v>38</v>
      </c>
      <c r="K554" s="39" t="s">
        <v>57</v>
      </c>
      <c r="L554" s="44" t="s">
        <v>67</v>
      </c>
      <c r="M554" s="44" t="s">
        <v>27</v>
      </c>
      <c r="N554" s="39" t="s">
        <v>68</v>
      </c>
      <c r="O554" s="39" t="s">
        <v>71</v>
      </c>
    </row>
    <row r="555" spans="1:15" ht="12.75">
      <c r="A555" s="36"/>
      <c r="B555" s="45"/>
      <c r="C555" s="40" t="s">
        <v>50</v>
      </c>
      <c r="D555" s="41">
        <v>36</v>
      </c>
      <c r="E555" s="41">
        <v>36</v>
      </c>
      <c r="F555" s="41">
        <v>46</v>
      </c>
      <c r="G555" s="41">
        <v>41</v>
      </c>
      <c r="H555" s="41">
        <v>39</v>
      </c>
      <c r="I555" s="41">
        <v>15</v>
      </c>
      <c r="J555" s="41">
        <v>7</v>
      </c>
      <c r="K555" s="41">
        <v>1</v>
      </c>
      <c r="L555" s="41">
        <v>0</v>
      </c>
      <c r="M555" s="41">
        <v>0</v>
      </c>
      <c r="N555" s="41">
        <v>0</v>
      </c>
      <c r="O555" s="41">
        <v>764</v>
      </c>
    </row>
    <row r="556" spans="1:15" ht="12.75">
      <c r="A556" s="36"/>
      <c r="B556" s="45"/>
      <c r="C556" s="40" t="s">
        <v>55</v>
      </c>
      <c r="D556" s="41">
        <v>38</v>
      </c>
      <c r="E556" s="41">
        <v>34</v>
      </c>
      <c r="F556" s="41">
        <v>51</v>
      </c>
      <c r="G556" s="41">
        <v>54</v>
      </c>
      <c r="H556" s="41">
        <v>36</v>
      </c>
      <c r="I556" s="41">
        <v>25</v>
      </c>
      <c r="J556" s="41">
        <v>16</v>
      </c>
      <c r="K556" s="41">
        <v>7</v>
      </c>
      <c r="L556" s="41">
        <v>1</v>
      </c>
      <c r="M556" s="41">
        <v>0</v>
      </c>
      <c r="N556" s="41">
        <v>0</v>
      </c>
      <c r="O556" s="41">
        <v>791</v>
      </c>
    </row>
    <row r="557" spans="1:15" ht="24.75" customHeight="1">
      <c r="A557" s="36"/>
      <c r="B557" s="46"/>
      <c r="C557" s="42" t="s">
        <v>0</v>
      </c>
      <c r="D557" s="43">
        <v>74</v>
      </c>
      <c r="E557" s="43">
        <v>70</v>
      </c>
      <c r="F557" s="43">
        <v>97</v>
      </c>
      <c r="G557" s="43">
        <v>95</v>
      </c>
      <c r="H557" s="43">
        <v>75</v>
      </c>
      <c r="I557" s="43">
        <v>40</v>
      </c>
      <c r="J557" s="43">
        <v>23</v>
      </c>
      <c r="K557" s="43">
        <v>8</v>
      </c>
      <c r="L557" s="43">
        <v>1</v>
      </c>
      <c r="M557" s="43">
        <v>0</v>
      </c>
      <c r="N557" s="43">
        <v>0</v>
      </c>
      <c r="O557" s="43">
        <v>1555</v>
      </c>
    </row>
    <row r="558" spans="1:15" ht="12.75">
      <c r="A558" s="36"/>
      <c r="B558" s="39" t="s">
        <v>13</v>
      </c>
      <c r="C558" s="39" t="s">
        <v>5</v>
      </c>
      <c r="D558" s="39" t="s">
        <v>19</v>
      </c>
      <c r="E558" s="39" t="s">
        <v>2</v>
      </c>
      <c r="F558" s="39" t="s">
        <v>21</v>
      </c>
      <c r="G558" s="39" t="s">
        <v>26</v>
      </c>
      <c r="H558" s="39" t="s">
        <v>28</v>
      </c>
      <c r="I558" s="39" t="s">
        <v>30</v>
      </c>
      <c r="J558" s="39" t="s">
        <v>6</v>
      </c>
      <c r="K558" s="39" t="s">
        <v>35</v>
      </c>
      <c r="L558" s="39" t="s">
        <v>36</v>
      </c>
      <c r="M558" s="39" t="s">
        <v>41</v>
      </c>
      <c r="N558" s="39" t="s">
        <v>45</v>
      </c>
      <c r="O558" s="39" t="s">
        <v>46</v>
      </c>
    </row>
    <row r="559" spans="1:15" ht="13.5" customHeight="1">
      <c r="A559" s="36"/>
      <c r="B559" s="40" t="s">
        <v>128</v>
      </c>
      <c r="C559" s="40" t="s">
        <v>50</v>
      </c>
      <c r="D559" s="41">
        <v>4</v>
      </c>
      <c r="E559" s="41">
        <v>10</v>
      </c>
      <c r="F559" s="41">
        <v>12</v>
      </c>
      <c r="G559" s="41">
        <v>5</v>
      </c>
      <c r="H559" s="41">
        <v>8</v>
      </c>
      <c r="I559" s="41">
        <v>6</v>
      </c>
      <c r="J559" s="41">
        <v>10</v>
      </c>
      <c r="K559" s="41">
        <v>11</v>
      </c>
      <c r="L559" s="41">
        <v>7</v>
      </c>
      <c r="M559" s="41">
        <v>9</v>
      </c>
      <c r="N559" s="41">
        <v>15</v>
      </c>
      <c r="O559" s="41">
        <v>6</v>
      </c>
    </row>
    <row r="560" spans="1:15" ht="12.75">
      <c r="A560" s="36"/>
      <c r="B560" s="45" t="s">
        <v>266</v>
      </c>
      <c r="C560" s="40" t="s">
        <v>55</v>
      </c>
      <c r="D560" s="41">
        <v>2</v>
      </c>
      <c r="E560" s="41">
        <v>5</v>
      </c>
      <c r="F560" s="41">
        <v>4</v>
      </c>
      <c r="G560" s="41">
        <v>5</v>
      </c>
      <c r="H560" s="41">
        <v>6</v>
      </c>
      <c r="I560" s="41">
        <v>8</v>
      </c>
      <c r="J560" s="41">
        <v>4</v>
      </c>
      <c r="K560" s="41">
        <v>13</v>
      </c>
      <c r="L560" s="41">
        <v>10</v>
      </c>
      <c r="M560" s="41">
        <v>6</v>
      </c>
      <c r="N560" s="41">
        <v>10</v>
      </c>
      <c r="O560" s="41">
        <v>9</v>
      </c>
    </row>
    <row r="561" spans="1:15" ht="24.75" customHeight="1">
      <c r="A561" s="36"/>
      <c r="B561" s="45"/>
      <c r="C561" s="42" t="s">
        <v>0</v>
      </c>
      <c r="D561" s="43">
        <v>6</v>
      </c>
      <c r="E561" s="43">
        <v>15</v>
      </c>
      <c r="F561" s="43">
        <v>16</v>
      </c>
      <c r="G561" s="43">
        <v>10</v>
      </c>
      <c r="H561" s="43">
        <v>14</v>
      </c>
      <c r="I561" s="43">
        <v>14</v>
      </c>
      <c r="J561" s="43">
        <v>14</v>
      </c>
      <c r="K561" s="43">
        <v>24</v>
      </c>
      <c r="L561" s="43">
        <v>17</v>
      </c>
      <c r="M561" s="43">
        <v>15</v>
      </c>
      <c r="N561" s="43">
        <v>25</v>
      </c>
      <c r="O561" s="43">
        <v>15</v>
      </c>
    </row>
    <row r="562" spans="1:15" ht="12.75">
      <c r="A562" s="36"/>
      <c r="B562" s="45"/>
      <c r="C562" s="39" t="s">
        <v>5</v>
      </c>
      <c r="D562" s="39" t="s">
        <v>58</v>
      </c>
      <c r="E562" s="39" t="s">
        <v>59</v>
      </c>
      <c r="F562" s="39" t="s">
        <v>15</v>
      </c>
      <c r="G562" s="39" t="s">
        <v>43</v>
      </c>
      <c r="H562" s="39" t="s">
        <v>64</v>
      </c>
      <c r="I562" s="39" t="s">
        <v>54</v>
      </c>
      <c r="J562" s="39" t="s">
        <v>38</v>
      </c>
      <c r="K562" s="39" t="s">
        <v>57</v>
      </c>
      <c r="L562" s="44" t="s">
        <v>67</v>
      </c>
      <c r="M562" s="44" t="s">
        <v>27</v>
      </c>
      <c r="N562" s="39" t="s">
        <v>68</v>
      </c>
      <c r="O562" s="39" t="s">
        <v>71</v>
      </c>
    </row>
    <row r="563" spans="1:15" ht="12.75">
      <c r="A563" s="36"/>
      <c r="B563" s="45"/>
      <c r="C563" s="40" t="s">
        <v>50</v>
      </c>
      <c r="D563" s="41">
        <v>13</v>
      </c>
      <c r="E563" s="41">
        <v>8</v>
      </c>
      <c r="F563" s="41">
        <v>13</v>
      </c>
      <c r="G563" s="41">
        <v>10</v>
      </c>
      <c r="H563" s="41">
        <v>17</v>
      </c>
      <c r="I563" s="41">
        <v>4</v>
      </c>
      <c r="J563" s="41">
        <v>2</v>
      </c>
      <c r="K563" s="41">
        <v>1</v>
      </c>
      <c r="L563" s="41">
        <v>0</v>
      </c>
      <c r="M563" s="41">
        <v>0</v>
      </c>
      <c r="N563" s="41">
        <v>0</v>
      </c>
      <c r="O563" s="41">
        <v>171</v>
      </c>
    </row>
    <row r="564" spans="1:15" ht="12.75">
      <c r="A564" s="36"/>
      <c r="B564" s="45"/>
      <c r="C564" s="40" t="s">
        <v>55</v>
      </c>
      <c r="D564" s="41">
        <v>11</v>
      </c>
      <c r="E564" s="41">
        <v>5</v>
      </c>
      <c r="F564" s="41">
        <v>16</v>
      </c>
      <c r="G564" s="41">
        <v>15</v>
      </c>
      <c r="H564" s="41">
        <v>14</v>
      </c>
      <c r="I564" s="41">
        <v>6</v>
      </c>
      <c r="J564" s="41">
        <v>2</v>
      </c>
      <c r="K564" s="41">
        <v>3</v>
      </c>
      <c r="L564" s="41">
        <v>0</v>
      </c>
      <c r="M564" s="41">
        <v>0</v>
      </c>
      <c r="N564" s="41">
        <v>0</v>
      </c>
      <c r="O564" s="41">
        <v>154</v>
      </c>
    </row>
    <row r="565" spans="1:15" ht="24.75" customHeight="1">
      <c r="A565" s="36"/>
      <c r="B565" s="46"/>
      <c r="C565" s="42" t="s">
        <v>0</v>
      </c>
      <c r="D565" s="43">
        <v>24</v>
      </c>
      <c r="E565" s="43">
        <v>13</v>
      </c>
      <c r="F565" s="43">
        <v>29</v>
      </c>
      <c r="G565" s="43">
        <v>25</v>
      </c>
      <c r="H565" s="43">
        <v>31</v>
      </c>
      <c r="I565" s="43">
        <v>10</v>
      </c>
      <c r="J565" s="43">
        <v>4</v>
      </c>
      <c r="K565" s="43">
        <v>4</v>
      </c>
      <c r="L565" s="43">
        <v>0</v>
      </c>
      <c r="M565" s="43">
        <v>0</v>
      </c>
      <c r="N565" s="43">
        <v>0</v>
      </c>
      <c r="O565" s="43">
        <v>325</v>
      </c>
    </row>
    <row r="566" spans="1:15" ht="12.75">
      <c r="A566" s="36"/>
      <c r="B566" s="39" t="s">
        <v>13</v>
      </c>
      <c r="C566" s="39" t="s">
        <v>5</v>
      </c>
      <c r="D566" s="39" t="s">
        <v>19</v>
      </c>
      <c r="E566" s="39" t="s">
        <v>2</v>
      </c>
      <c r="F566" s="39" t="s">
        <v>21</v>
      </c>
      <c r="G566" s="39" t="s">
        <v>26</v>
      </c>
      <c r="H566" s="39" t="s">
        <v>28</v>
      </c>
      <c r="I566" s="39" t="s">
        <v>30</v>
      </c>
      <c r="J566" s="39" t="s">
        <v>6</v>
      </c>
      <c r="K566" s="39" t="s">
        <v>35</v>
      </c>
      <c r="L566" s="39" t="s">
        <v>36</v>
      </c>
      <c r="M566" s="39" t="s">
        <v>41</v>
      </c>
      <c r="N566" s="39" t="s">
        <v>45</v>
      </c>
      <c r="O566" s="39" t="s">
        <v>46</v>
      </c>
    </row>
    <row r="567" spans="1:15" ht="13.5" customHeight="1">
      <c r="A567" s="36"/>
      <c r="B567" s="40" t="s">
        <v>269</v>
      </c>
      <c r="C567" s="40" t="s">
        <v>50</v>
      </c>
      <c r="D567" s="41">
        <v>2</v>
      </c>
      <c r="E567" s="41">
        <v>5</v>
      </c>
      <c r="F567" s="41">
        <v>10</v>
      </c>
      <c r="G567" s="41">
        <v>4</v>
      </c>
      <c r="H567" s="41">
        <v>7</v>
      </c>
      <c r="I567" s="41">
        <v>3</v>
      </c>
      <c r="J567" s="41">
        <v>4</v>
      </c>
      <c r="K567" s="41">
        <v>5</v>
      </c>
      <c r="L567" s="41">
        <v>6</v>
      </c>
      <c r="M567" s="41">
        <v>7</v>
      </c>
      <c r="N567" s="41">
        <v>12</v>
      </c>
      <c r="O567" s="41">
        <v>6</v>
      </c>
    </row>
    <row r="568" spans="1:15" ht="12.75" customHeight="1">
      <c r="A568" s="36"/>
      <c r="B568" s="45" t="s">
        <v>270</v>
      </c>
      <c r="C568" s="40" t="s">
        <v>55</v>
      </c>
      <c r="D568" s="41">
        <v>5</v>
      </c>
      <c r="E568" s="41">
        <v>4</v>
      </c>
      <c r="F568" s="41">
        <v>2</v>
      </c>
      <c r="G568" s="41">
        <v>8</v>
      </c>
      <c r="H568" s="41">
        <v>11</v>
      </c>
      <c r="I568" s="41">
        <v>2</v>
      </c>
      <c r="J568" s="41">
        <v>1</v>
      </c>
      <c r="K568" s="41">
        <v>4</v>
      </c>
      <c r="L568" s="41">
        <v>6</v>
      </c>
      <c r="M568" s="41">
        <v>7</v>
      </c>
      <c r="N568" s="41">
        <v>12</v>
      </c>
      <c r="O568" s="41">
        <v>6</v>
      </c>
    </row>
    <row r="569" spans="1:15" ht="24.75" customHeight="1">
      <c r="A569" s="36"/>
      <c r="B569" s="45"/>
      <c r="C569" s="42" t="s">
        <v>0</v>
      </c>
      <c r="D569" s="43">
        <v>7</v>
      </c>
      <c r="E569" s="43">
        <v>9</v>
      </c>
      <c r="F569" s="43">
        <v>12</v>
      </c>
      <c r="G569" s="43">
        <v>12</v>
      </c>
      <c r="H569" s="43">
        <v>18</v>
      </c>
      <c r="I569" s="43">
        <v>5</v>
      </c>
      <c r="J569" s="43">
        <v>5</v>
      </c>
      <c r="K569" s="43">
        <v>9</v>
      </c>
      <c r="L569" s="43">
        <v>12</v>
      </c>
      <c r="M569" s="43">
        <v>14</v>
      </c>
      <c r="N569" s="43">
        <v>24</v>
      </c>
      <c r="O569" s="43">
        <v>12</v>
      </c>
    </row>
    <row r="570" spans="1:15" ht="12.75">
      <c r="A570" s="36"/>
      <c r="B570" s="45"/>
      <c r="C570" s="39" t="s">
        <v>5</v>
      </c>
      <c r="D570" s="39" t="s">
        <v>58</v>
      </c>
      <c r="E570" s="39" t="s">
        <v>59</v>
      </c>
      <c r="F570" s="39" t="s">
        <v>15</v>
      </c>
      <c r="G570" s="39" t="s">
        <v>43</v>
      </c>
      <c r="H570" s="39" t="s">
        <v>64</v>
      </c>
      <c r="I570" s="39" t="s">
        <v>54</v>
      </c>
      <c r="J570" s="39" t="s">
        <v>38</v>
      </c>
      <c r="K570" s="39" t="s">
        <v>57</v>
      </c>
      <c r="L570" s="44" t="s">
        <v>67</v>
      </c>
      <c r="M570" s="44" t="s">
        <v>27</v>
      </c>
      <c r="N570" s="39" t="s">
        <v>68</v>
      </c>
      <c r="O570" s="39" t="s">
        <v>71</v>
      </c>
    </row>
    <row r="571" spans="1:15" ht="12.75">
      <c r="A571" s="36"/>
      <c r="B571" s="45"/>
      <c r="C571" s="40" t="s">
        <v>50</v>
      </c>
      <c r="D571" s="41">
        <v>6</v>
      </c>
      <c r="E571" s="41">
        <v>5</v>
      </c>
      <c r="F571" s="41">
        <v>5</v>
      </c>
      <c r="G571" s="41">
        <v>6</v>
      </c>
      <c r="H571" s="41">
        <v>5</v>
      </c>
      <c r="I571" s="41">
        <v>1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99</v>
      </c>
    </row>
    <row r="572" spans="1:15" ht="12.75">
      <c r="A572" s="36"/>
      <c r="B572" s="45"/>
      <c r="C572" s="40" t="s">
        <v>55</v>
      </c>
      <c r="D572" s="41">
        <v>9</v>
      </c>
      <c r="E572" s="41">
        <v>6</v>
      </c>
      <c r="F572" s="41">
        <v>8</v>
      </c>
      <c r="G572" s="41">
        <v>5</v>
      </c>
      <c r="H572" s="41">
        <v>7</v>
      </c>
      <c r="I572" s="41">
        <v>1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104</v>
      </c>
    </row>
    <row r="573" spans="1:15" ht="12.75">
      <c r="A573" s="36"/>
      <c r="B573" s="46"/>
      <c r="C573" s="42" t="s">
        <v>0</v>
      </c>
      <c r="D573" s="43">
        <v>15</v>
      </c>
      <c r="E573" s="43">
        <v>11</v>
      </c>
      <c r="F573" s="43">
        <v>13</v>
      </c>
      <c r="G573" s="43">
        <v>11</v>
      </c>
      <c r="H573" s="43">
        <v>12</v>
      </c>
      <c r="I573" s="43">
        <v>2</v>
      </c>
      <c r="J573" s="43">
        <v>0</v>
      </c>
      <c r="K573" s="43">
        <v>0</v>
      </c>
      <c r="L573" s="43">
        <v>0</v>
      </c>
      <c r="M573" s="43">
        <v>0</v>
      </c>
      <c r="N573" s="43">
        <v>0</v>
      </c>
      <c r="O573" s="43">
        <v>203</v>
      </c>
    </row>
    <row r="574" spans="1:45" ht="18.75">
      <c r="A574" s="36"/>
      <c r="B574" s="37"/>
      <c r="C574" s="37"/>
      <c r="D574" s="37"/>
      <c r="E574" s="47" t="s">
        <v>8</v>
      </c>
      <c r="F574" s="47"/>
      <c r="G574" s="47"/>
      <c r="H574" s="47"/>
      <c r="I574" s="47"/>
      <c r="J574" s="47"/>
      <c r="K574" s="47"/>
      <c r="L574" s="37"/>
      <c r="M574" s="37"/>
      <c r="N574" s="37"/>
      <c r="O574" s="37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ht="18.75">
      <c r="A575" s="36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15" ht="12.75">
      <c r="A576" s="36"/>
      <c r="B576" s="36" t="s">
        <v>549</v>
      </c>
      <c r="C576" s="36"/>
      <c r="D576" s="36"/>
      <c r="E576" s="36"/>
      <c r="F576" s="36"/>
      <c r="G576" s="36"/>
      <c r="H576" s="36"/>
      <c r="I576" s="36"/>
      <c r="J576" s="36"/>
      <c r="K576" s="48" t="s">
        <v>561</v>
      </c>
      <c r="L576" s="48"/>
      <c r="M576" s="48"/>
      <c r="N576" s="48"/>
      <c r="O576" s="48"/>
    </row>
    <row r="577" spans="1:15" ht="24.75" customHeight="1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</row>
    <row r="578" spans="1:15" ht="12.75">
      <c r="A578" s="36"/>
      <c r="B578" s="39" t="s">
        <v>13</v>
      </c>
      <c r="C578" s="39" t="s">
        <v>5</v>
      </c>
      <c r="D578" s="39" t="s">
        <v>19</v>
      </c>
      <c r="E578" s="39" t="s">
        <v>2</v>
      </c>
      <c r="F578" s="39" t="s">
        <v>21</v>
      </c>
      <c r="G578" s="39" t="s">
        <v>26</v>
      </c>
      <c r="H578" s="39" t="s">
        <v>28</v>
      </c>
      <c r="I578" s="39" t="s">
        <v>30</v>
      </c>
      <c r="J578" s="39" t="s">
        <v>6</v>
      </c>
      <c r="K578" s="39" t="s">
        <v>35</v>
      </c>
      <c r="L578" s="39" t="s">
        <v>36</v>
      </c>
      <c r="M578" s="39" t="s">
        <v>41</v>
      </c>
      <c r="N578" s="39" t="s">
        <v>45</v>
      </c>
      <c r="O578" s="39" t="s">
        <v>46</v>
      </c>
    </row>
    <row r="579" spans="1:15" ht="13.5" customHeight="1">
      <c r="A579" s="36"/>
      <c r="B579" s="40" t="s">
        <v>271</v>
      </c>
      <c r="C579" s="40" t="s">
        <v>50</v>
      </c>
      <c r="D579" s="41">
        <v>6</v>
      </c>
      <c r="E579" s="41">
        <v>4</v>
      </c>
      <c r="F579" s="41">
        <v>2</v>
      </c>
      <c r="G579" s="41">
        <v>11</v>
      </c>
      <c r="H579" s="41">
        <v>8</v>
      </c>
      <c r="I579" s="41">
        <v>4</v>
      </c>
      <c r="J579" s="41">
        <v>9</v>
      </c>
      <c r="K579" s="41">
        <v>10</v>
      </c>
      <c r="L579" s="41">
        <v>9</v>
      </c>
      <c r="M579" s="41">
        <v>13</v>
      </c>
      <c r="N579" s="41">
        <v>18</v>
      </c>
      <c r="O579" s="41">
        <v>11</v>
      </c>
    </row>
    <row r="580" spans="1:15" ht="12.75" customHeight="1">
      <c r="A580" s="36"/>
      <c r="B580" s="45" t="s">
        <v>273</v>
      </c>
      <c r="C580" s="40" t="s">
        <v>55</v>
      </c>
      <c r="D580" s="41">
        <v>3</v>
      </c>
      <c r="E580" s="41">
        <v>6</v>
      </c>
      <c r="F580" s="41">
        <v>6</v>
      </c>
      <c r="G580" s="41">
        <v>4</v>
      </c>
      <c r="H580" s="41">
        <v>2</v>
      </c>
      <c r="I580" s="41">
        <v>7</v>
      </c>
      <c r="J580" s="41">
        <v>9</v>
      </c>
      <c r="K580" s="41">
        <v>7</v>
      </c>
      <c r="L580" s="41">
        <v>11</v>
      </c>
      <c r="M580" s="41">
        <v>15</v>
      </c>
      <c r="N580" s="41">
        <v>10</v>
      </c>
      <c r="O580" s="41">
        <v>12</v>
      </c>
    </row>
    <row r="581" spans="1:15" ht="24.75" customHeight="1">
      <c r="A581" s="36"/>
      <c r="B581" s="45"/>
      <c r="C581" s="42" t="s">
        <v>0</v>
      </c>
      <c r="D581" s="43">
        <v>9</v>
      </c>
      <c r="E581" s="43">
        <v>10</v>
      </c>
      <c r="F581" s="43">
        <v>8</v>
      </c>
      <c r="G581" s="43">
        <v>15</v>
      </c>
      <c r="H581" s="43">
        <v>10</v>
      </c>
      <c r="I581" s="43">
        <v>11</v>
      </c>
      <c r="J581" s="43">
        <v>18</v>
      </c>
      <c r="K581" s="43">
        <v>17</v>
      </c>
      <c r="L581" s="43">
        <v>20</v>
      </c>
      <c r="M581" s="43">
        <v>28</v>
      </c>
      <c r="N581" s="43">
        <v>28</v>
      </c>
      <c r="O581" s="43">
        <v>23</v>
      </c>
    </row>
    <row r="582" spans="1:15" ht="12.75">
      <c r="A582" s="36"/>
      <c r="B582" s="45"/>
      <c r="C582" s="39" t="s">
        <v>5</v>
      </c>
      <c r="D582" s="39" t="s">
        <v>58</v>
      </c>
      <c r="E582" s="39" t="s">
        <v>59</v>
      </c>
      <c r="F582" s="39" t="s">
        <v>15</v>
      </c>
      <c r="G582" s="39" t="s">
        <v>43</v>
      </c>
      <c r="H582" s="39" t="s">
        <v>64</v>
      </c>
      <c r="I582" s="39" t="s">
        <v>54</v>
      </c>
      <c r="J582" s="39" t="s">
        <v>38</v>
      </c>
      <c r="K582" s="39" t="s">
        <v>57</v>
      </c>
      <c r="L582" s="44" t="s">
        <v>67</v>
      </c>
      <c r="M582" s="44" t="s">
        <v>27</v>
      </c>
      <c r="N582" s="39" t="s">
        <v>68</v>
      </c>
      <c r="O582" s="39" t="s">
        <v>71</v>
      </c>
    </row>
    <row r="583" spans="1:15" ht="12.75">
      <c r="A583" s="36"/>
      <c r="B583" s="45"/>
      <c r="C583" s="40" t="s">
        <v>50</v>
      </c>
      <c r="D583" s="41">
        <v>11</v>
      </c>
      <c r="E583" s="41">
        <v>8</v>
      </c>
      <c r="F583" s="41">
        <v>11</v>
      </c>
      <c r="G583" s="41">
        <v>4</v>
      </c>
      <c r="H583" s="41">
        <v>6</v>
      </c>
      <c r="I583" s="41">
        <v>2</v>
      </c>
      <c r="J583" s="41">
        <v>1</v>
      </c>
      <c r="K583" s="41">
        <v>0</v>
      </c>
      <c r="L583" s="41">
        <v>0</v>
      </c>
      <c r="M583" s="41">
        <v>0</v>
      </c>
      <c r="N583" s="41">
        <v>0</v>
      </c>
      <c r="O583" s="41">
        <v>148</v>
      </c>
    </row>
    <row r="584" spans="1:15" ht="12.75">
      <c r="A584" s="36"/>
      <c r="B584" s="45"/>
      <c r="C584" s="40" t="s">
        <v>55</v>
      </c>
      <c r="D584" s="41">
        <v>13</v>
      </c>
      <c r="E584" s="41">
        <v>12</v>
      </c>
      <c r="F584" s="41">
        <v>12</v>
      </c>
      <c r="G584" s="41">
        <v>7</v>
      </c>
      <c r="H584" s="41">
        <v>5</v>
      </c>
      <c r="I584" s="41">
        <v>4</v>
      </c>
      <c r="J584" s="41">
        <v>1</v>
      </c>
      <c r="K584" s="41">
        <v>2</v>
      </c>
      <c r="L584" s="41">
        <v>0</v>
      </c>
      <c r="M584" s="41">
        <v>0</v>
      </c>
      <c r="N584" s="41">
        <v>0</v>
      </c>
      <c r="O584" s="41">
        <v>148</v>
      </c>
    </row>
    <row r="585" spans="1:15" ht="24.75" customHeight="1">
      <c r="A585" s="36"/>
      <c r="B585" s="46"/>
      <c r="C585" s="42" t="s">
        <v>0</v>
      </c>
      <c r="D585" s="43">
        <v>24</v>
      </c>
      <c r="E585" s="43">
        <v>20</v>
      </c>
      <c r="F585" s="43">
        <v>23</v>
      </c>
      <c r="G585" s="43">
        <v>11</v>
      </c>
      <c r="H585" s="43">
        <v>11</v>
      </c>
      <c r="I585" s="43">
        <v>6</v>
      </c>
      <c r="J585" s="43">
        <v>2</v>
      </c>
      <c r="K585" s="43">
        <v>2</v>
      </c>
      <c r="L585" s="43">
        <v>0</v>
      </c>
      <c r="M585" s="43">
        <v>0</v>
      </c>
      <c r="N585" s="43">
        <v>0</v>
      </c>
      <c r="O585" s="43">
        <v>296</v>
      </c>
    </row>
    <row r="586" spans="1:15" ht="12.75">
      <c r="A586" s="36"/>
      <c r="B586" s="39" t="s">
        <v>13</v>
      </c>
      <c r="C586" s="39" t="s">
        <v>5</v>
      </c>
      <c r="D586" s="39" t="s">
        <v>19</v>
      </c>
      <c r="E586" s="39" t="s">
        <v>2</v>
      </c>
      <c r="F586" s="39" t="s">
        <v>21</v>
      </c>
      <c r="G586" s="39" t="s">
        <v>26</v>
      </c>
      <c r="H586" s="39" t="s">
        <v>28</v>
      </c>
      <c r="I586" s="39" t="s">
        <v>30</v>
      </c>
      <c r="J586" s="39" t="s">
        <v>6</v>
      </c>
      <c r="K586" s="39" t="s">
        <v>35</v>
      </c>
      <c r="L586" s="39" t="s">
        <v>36</v>
      </c>
      <c r="M586" s="39" t="s">
        <v>41</v>
      </c>
      <c r="N586" s="39" t="s">
        <v>45</v>
      </c>
      <c r="O586" s="39" t="s">
        <v>46</v>
      </c>
    </row>
    <row r="587" spans="1:15" ht="13.5" customHeight="1">
      <c r="A587" s="36"/>
      <c r="B587" s="40" t="s">
        <v>274</v>
      </c>
      <c r="C587" s="40" t="s">
        <v>50</v>
      </c>
      <c r="D587" s="41">
        <v>2</v>
      </c>
      <c r="E587" s="41">
        <v>2</v>
      </c>
      <c r="F587" s="41">
        <v>1</v>
      </c>
      <c r="G587" s="41">
        <v>0</v>
      </c>
      <c r="H587" s="41">
        <v>0</v>
      </c>
      <c r="I587" s="41">
        <v>2</v>
      </c>
      <c r="J587" s="41">
        <v>3</v>
      </c>
      <c r="K587" s="41">
        <v>3</v>
      </c>
      <c r="L587" s="41">
        <v>1</v>
      </c>
      <c r="M587" s="41">
        <v>0</v>
      </c>
      <c r="N587" s="41">
        <v>0</v>
      </c>
      <c r="O587" s="41">
        <v>0</v>
      </c>
    </row>
    <row r="588" spans="1:15" ht="12.75" customHeight="1">
      <c r="A588" s="36"/>
      <c r="B588" s="45" t="s">
        <v>275</v>
      </c>
      <c r="C588" s="40" t="s">
        <v>55</v>
      </c>
      <c r="D588" s="41">
        <v>2</v>
      </c>
      <c r="E588" s="41">
        <v>1</v>
      </c>
      <c r="F588" s="41">
        <v>0</v>
      </c>
      <c r="G588" s="41">
        <v>0</v>
      </c>
      <c r="H588" s="41">
        <v>0</v>
      </c>
      <c r="I588" s="41">
        <v>2</v>
      </c>
      <c r="J588" s="41">
        <v>4</v>
      </c>
      <c r="K588" s="41">
        <v>3</v>
      </c>
      <c r="L588" s="41">
        <v>1</v>
      </c>
      <c r="M588" s="41">
        <v>0</v>
      </c>
      <c r="N588" s="41">
        <v>1</v>
      </c>
      <c r="O588" s="41">
        <v>1</v>
      </c>
    </row>
    <row r="589" spans="1:15" ht="24.75" customHeight="1">
      <c r="A589" s="36"/>
      <c r="B589" s="45"/>
      <c r="C589" s="42" t="s">
        <v>0</v>
      </c>
      <c r="D589" s="43">
        <v>4</v>
      </c>
      <c r="E589" s="43">
        <v>3</v>
      </c>
      <c r="F589" s="43">
        <v>1</v>
      </c>
      <c r="G589" s="43">
        <v>0</v>
      </c>
      <c r="H589" s="43">
        <v>0</v>
      </c>
      <c r="I589" s="43">
        <v>4</v>
      </c>
      <c r="J589" s="43">
        <v>7</v>
      </c>
      <c r="K589" s="43">
        <v>6</v>
      </c>
      <c r="L589" s="43">
        <v>2</v>
      </c>
      <c r="M589" s="43">
        <v>0</v>
      </c>
      <c r="N589" s="43">
        <v>1</v>
      </c>
      <c r="O589" s="43">
        <v>1</v>
      </c>
    </row>
    <row r="590" spans="1:15" ht="12.75">
      <c r="A590" s="36"/>
      <c r="B590" s="45"/>
      <c r="C590" s="39" t="s">
        <v>5</v>
      </c>
      <c r="D590" s="39" t="s">
        <v>58</v>
      </c>
      <c r="E590" s="39" t="s">
        <v>59</v>
      </c>
      <c r="F590" s="39" t="s">
        <v>15</v>
      </c>
      <c r="G590" s="39" t="s">
        <v>43</v>
      </c>
      <c r="H590" s="39" t="s">
        <v>64</v>
      </c>
      <c r="I590" s="39" t="s">
        <v>54</v>
      </c>
      <c r="J590" s="39" t="s">
        <v>38</v>
      </c>
      <c r="K590" s="39" t="s">
        <v>57</v>
      </c>
      <c r="L590" s="44" t="s">
        <v>67</v>
      </c>
      <c r="M590" s="44" t="s">
        <v>27</v>
      </c>
      <c r="N590" s="39" t="s">
        <v>68</v>
      </c>
      <c r="O590" s="39" t="s">
        <v>71</v>
      </c>
    </row>
    <row r="591" spans="1:15" ht="12.75">
      <c r="A591" s="36"/>
      <c r="B591" s="45"/>
      <c r="C591" s="40" t="s">
        <v>50</v>
      </c>
      <c r="D591" s="41">
        <v>3</v>
      </c>
      <c r="E591" s="41">
        <v>0</v>
      </c>
      <c r="F591" s="41">
        <v>0</v>
      </c>
      <c r="G591" s="41">
        <v>1</v>
      </c>
      <c r="H591" s="41">
        <v>1</v>
      </c>
      <c r="I591" s="41">
        <v>2</v>
      </c>
      <c r="J591" s="41">
        <v>0</v>
      </c>
      <c r="K591" s="41">
        <v>0</v>
      </c>
      <c r="L591" s="41">
        <v>0</v>
      </c>
      <c r="M591" s="41">
        <v>0</v>
      </c>
      <c r="N591" s="41">
        <v>0</v>
      </c>
      <c r="O591" s="41">
        <v>21</v>
      </c>
    </row>
    <row r="592" spans="1:15" ht="12.75">
      <c r="A592" s="36"/>
      <c r="B592" s="45"/>
      <c r="C592" s="40" t="s">
        <v>55</v>
      </c>
      <c r="D592" s="41">
        <v>2</v>
      </c>
      <c r="E592" s="41">
        <v>0</v>
      </c>
      <c r="F592" s="41">
        <v>1</v>
      </c>
      <c r="G592" s="41">
        <v>2</v>
      </c>
      <c r="H592" s="41">
        <v>1</v>
      </c>
      <c r="I592" s="41">
        <v>2</v>
      </c>
      <c r="J592" s="41">
        <v>0</v>
      </c>
      <c r="K592" s="41">
        <v>0</v>
      </c>
      <c r="L592" s="41">
        <v>0</v>
      </c>
      <c r="M592" s="41">
        <v>0</v>
      </c>
      <c r="N592" s="41">
        <v>0</v>
      </c>
      <c r="O592" s="41">
        <v>23</v>
      </c>
    </row>
    <row r="593" spans="1:15" ht="24.75" customHeight="1">
      <c r="A593" s="36"/>
      <c r="B593" s="46"/>
      <c r="C593" s="42" t="s">
        <v>0</v>
      </c>
      <c r="D593" s="43">
        <v>5</v>
      </c>
      <c r="E593" s="43">
        <v>0</v>
      </c>
      <c r="F593" s="43">
        <v>1</v>
      </c>
      <c r="G593" s="43">
        <v>3</v>
      </c>
      <c r="H593" s="43">
        <v>2</v>
      </c>
      <c r="I593" s="43">
        <v>4</v>
      </c>
      <c r="J593" s="43">
        <v>0</v>
      </c>
      <c r="K593" s="43">
        <v>0</v>
      </c>
      <c r="L593" s="43">
        <v>0</v>
      </c>
      <c r="M593" s="43">
        <v>0</v>
      </c>
      <c r="N593" s="43">
        <v>0</v>
      </c>
      <c r="O593" s="43">
        <v>44</v>
      </c>
    </row>
    <row r="594" spans="1:15" ht="12.75">
      <c r="A594" s="36"/>
      <c r="B594" s="39" t="s">
        <v>13</v>
      </c>
      <c r="C594" s="39" t="s">
        <v>5</v>
      </c>
      <c r="D594" s="39" t="s">
        <v>19</v>
      </c>
      <c r="E594" s="39" t="s">
        <v>2</v>
      </c>
      <c r="F594" s="39" t="s">
        <v>21</v>
      </c>
      <c r="G594" s="39" t="s">
        <v>26</v>
      </c>
      <c r="H594" s="39" t="s">
        <v>28</v>
      </c>
      <c r="I594" s="39" t="s">
        <v>30</v>
      </c>
      <c r="J594" s="39" t="s">
        <v>6</v>
      </c>
      <c r="K594" s="39" t="s">
        <v>35</v>
      </c>
      <c r="L594" s="39" t="s">
        <v>36</v>
      </c>
      <c r="M594" s="39" t="s">
        <v>41</v>
      </c>
      <c r="N594" s="39" t="s">
        <v>45</v>
      </c>
      <c r="O594" s="39" t="s">
        <v>46</v>
      </c>
    </row>
    <row r="595" spans="1:15" ht="13.5" customHeight="1">
      <c r="A595" s="36"/>
      <c r="B595" s="40" t="s">
        <v>276</v>
      </c>
      <c r="C595" s="40" t="s">
        <v>50</v>
      </c>
      <c r="D595" s="41">
        <v>0</v>
      </c>
      <c r="E595" s="41">
        <v>0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</row>
    <row r="596" spans="1:15" ht="12.75" customHeight="1">
      <c r="A596" s="36"/>
      <c r="B596" s="45" t="s">
        <v>161</v>
      </c>
      <c r="C596" s="40" t="s">
        <v>55</v>
      </c>
      <c r="D596" s="41">
        <v>0</v>
      </c>
      <c r="E596" s="41">
        <v>0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</row>
    <row r="597" spans="1:15" ht="24.75" customHeight="1">
      <c r="A597" s="36"/>
      <c r="B597" s="45"/>
      <c r="C597" s="42" t="s">
        <v>0</v>
      </c>
      <c r="D597" s="43">
        <v>0</v>
      </c>
      <c r="E597" s="43">
        <v>0</v>
      </c>
      <c r="F597" s="43">
        <v>0</v>
      </c>
      <c r="G597" s="43">
        <v>0</v>
      </c>
      <c r="H597" s="43">
        <v>0</v>
      </c>
      <c r="I597" s="43">
        <v>0</v>
      </c>
      <c r="J597" s="43">
        <v>0</v>
      </c>
      <c r="K597" s="43">
        <v>0</v>
      </c>
      <c r="L597" s="43">
        <v>0</v>
      </c>
      <c r="M597" s="43">
        <v>0</v>
      </c>
      <c r="N597" s="43">
        <v>0</v>
      </c>
      <c r="O597" s="43">
        <v>0</v>
      </c>
    </row>
    <row r="598" spans="1:15" ht="12.75">
      <c r="A598" s="36"/>
      <c r="B598" s="45"/>
      <c r="C598" s="39" t="s">
        <v>5</v>
      </c>
      <c r="D598" s="39" t="s">
        <v>58</v>
      </c>
      <c r="E598" s="39" t="s">
        <v>59</v>
      </c>
      <c r="F598" s="39" t="s">
        <v>15</v>
      </c>
      <c r="G598" s="39" t="s">
        <v>43</v>
      </c>
      <c r="H598" s="39" t="s">
        <v>64</v>
      </c>
      <c r="I598" s="39" t="s">
        <v>54</v>
      </c>
      <c r="J598" s="39" t="s">
        <v>38</v>
      </c>
      <c r="K598" s="39" t="s">
        <v>57</v>
      </c>
      <c r="L598" s="44" t="s">
        <v>67</v>
      </c>
      <c r="M598" s="44" t="s">
        <v>27</v>
      </c>
      <c r="N598" s="39" t="s">
        <v>68</v>
      </c>
      <c r="O598" s="39" t="s">
        <v>71</v>
      </c>
    </row>
    <row r="599" spans="1:15" ht="12.75">
      <c r="A599" s="36"/>
      <c r="B599" s="45"/>
      <c r="C599" s="40" t="s">
        <v>50</v>
      </c>
      <c r="D599" s="41">
        <v>0</v>
      </c>
      <c r="E599" s="41">
        <v>0</v>
      </c>
      <c r="F599" s="41">
        <v>0</v>
      </c>
      <c r="G599" s="41">
        <v>0</v>
      </c>
      <c r="H599" s="41">
        <v>0</v>
      </c>
      <c r="I599" s="41">
        <v>0</v>
      </c>
      <c r="J599" s="41">
        <v>0</v>
      </c>
      <c r="K599" s="41">
        <v>0</v>
      </c>
      <c r="L599" s="41">
        <v>0</v>
      </c>
      <c r="M599" s="41">
        <v>0</v>
      </c>
      <c r="N599" s="41">
        <v>0</v>
      </c>
      <c r="O599" s="41">
        <v>0</v>
      </c>
    </row>
    <row r="600" spans="1:15" ht="12.75">
      <c r="A600" s="36"/>
      <c r="B600" s="45"/>
      <c r="C600" s="40" t="s">
        <v>55</v>
      </c>
      <c r="D600" s="41">
        <v>0</v>
      </c>
      <c r="E600" s="41">
        <v>0</v>
      </c>
      <c r="F600" s="41">
        <v>0</v>
      </c>
      <c r="G600" s="41">
        <v>0</v>
      </c>
      <c r="H600" s="41">
        <v>0</v>
      </c>
      <c r="I600" s="41">
        <v>0</v>
      </c>
      <c r="J600" s="41">
        <v>0</v>
      </c>
      <c r="K600" s="41">
        <v>0</v>
      </c>
      <c r="L600" s="41">
        <v>0</v>
      </c>
      <c r="M600" s="41">
        <v>0</v>
      </c>
      <c r="N600" s="41">
        <v>0</v>
      </c>
      <c r="O600" s="41">
        <v>0</v>
      </c>
    </row>
    <row r="601" spans="1:15" ht="24.75" customHeight="1">
      <c r="A601" s="36"/>
      <c r="B601" s="46"/>
      <c r="C601" s="42" t="s">
        <v>0</v>
      </c>
      <c r="D601" s="43">
        <v>0</v>
      </c>
      <c r="E601" s="43">
        <v>0</v>
      </c>
      <c r="F601" s="43">
        <v>0</v>
      </c>
      <c r="G601" s="43">
        <v>0</v>
      </c>
      <c r="H601" s="43">
        <v>0</v>
      </c>
      <c r="I601" s="43">
        <v>0</v>
      </c>
      <c r="J601" s="43">
        <v>0</v>
      </c>
      <c r="K601" s="43">
        <v>0</v>
      </c>
      <c r="L601" s="43">
        <v>0</v>
      </c>
      <c r="M601" s="43">
        <v>0</v>
      </c>
      <c r="N601" s="43">
        <v>0</v>
      </c>
      <c r="O601" s="43">
        <v>0</v>
      </c>
    </row>
    <row r="602" spans="1:15" ht="12.75">
      <c r="A602" s="36"/>
      <c r="B602" s="39" t="s">
        <v>13</v>
      </c>
      <c r="C602" s="39" t="s">
        <v>5</v>
      </c>
      <c r="D602" s="39" t="s">
        <v>19</v>
      </c>
      <c r="E602" s="39" t="s">
        <v>2</v>
      </c>
      <c r="F602" s="39" t="s">
        <v>21</v>
      </c>
      <c r="G602" s="39" t="s">
        <v>26</v>
      </c>
      <c r="H602" s="39" t="s">
        <v>28</v>
      </c>
      <c r="I602" s="39" t="s">
        <v>30</v>
      </c>
      <c r="J602" s="39" t="s">
        <v>6</v>
      </c>
      <c r="K602" s="39" t="s">
        <v>35</v>
      </c>
      <c r="L602" s="39" t="s">
        <v>36</v>
      </c>
      <c r="M602" s="39" t="s">
        <v>41</v>
      </c>
      <c r="N602" s="39" t="s">
        <v>45</v>
      </c>
      <c r="O602" s="39" t="s">
        <v>46</v>
      </c>
    </row>
    <row r="603" spans="1:15" ht="13.5" customHeight="1">
      <c r="A603" s="36"/>
      <c r="B603" s="40" t="s">
        <v>256</v>
      </c>
      <c r="C603" s="40" t="s">
        <v>50</v>
      </c>
      <c r="D603" s="41">
        <v>0</v>
      </c>
      <c r="E603" s="41">
        <v>0</v>
      </c>
      <c r="F603" s="41">
        <v>0</v>
      </c>
      <c r="G603" s="41">
        <v>0</v>
      </c>
      <c r="H603" s="41">
        <v>0</v>
      </c>
      <c r="I603" s="41">
        <v>0</v>
      </c>
      <c r="J603" s="41">
        <v>0</v>
      </c>
      <c r="K603" s="41">
        <v>0</v>
      </c>
      <c r="L603" s="41">
        <v>0</v>
      </c>
      <c r="M603" s="41">
        <v>0</v>
      </c>
      <c r="N603" s="41">
        <v>0</v>
      </c>
      <c r="O603" s="41">
        <v>0</v>
      </c>
    </row>
    <row r="604" spans="1:15" ht="12.75" customHeight="1">
      <c r="A604" s="36"/>
      <c r="B604" s="45" t="s">
        <v>277</v>
      </c>
      <c r="C604" s="40" t="s">
        <v>55</v>
      </c>
      <c r="D604" s="41">
        <v>0</v>
      </c>
      <c r="E604" s="41">
        <v>0</v>
      </c>
      <c r="F604" s="41">
        <v>0</v>
      </c>
      <c r="G604" s="41">
        <v>0</v>
      </c>
      <c r="H604" s="41">
        <v>0</v>
      </c>
      <c r="I604" s="41">
        <v>0</v>
      </c>
      <c r="J604" s="41">
        <v>0</v>
      </c>
      <c r="K604" s="41">
        <v>0</v>
      </c>
      <c r="L604" s="41">
        <v>0</v>
      </c>
      <c r="M604" s="41">
        <v>0</v>
      </c>
      <c r="N604" s="41">
        <v>0</v>
      </c>
      <c r="O604" s="41">
        <v>0</v>
      </c>
    </row>
    <row r="605" spans="1:15" ht="24.75" customHeight="1">
      <c r="A605" s="36"/>
      <c r="B605" s="45"/>
      <c r="C605" s="42" t="s">
        <v>0</v>
      </c>
      <c r="D605" s="43">
        <v>0</v>
      </c>
      <c r="E605" s="43">
        <v>0</v>
      </c>
      <c r="F605" s="43">
        <v>0</v>
      </c>
      <c r="G605" s="43">
        <v>0</v>
      </c>
      <c r="H605" s="43">
        <v>0</v>
      </c>
      <c r="I605" s="43">
        <v>0</v>
      </c>
      <c r="J605" s="43">
        <v>0</v>
      </c>
      <c r="K605" s="43">
        <v>0</v>
      </c>
      <c r="L605" s="43">
        <v>0</v>
      </c>
      <c r="M605" s="43">
        <v>0</v>
      </c>
      <c r="N605" s="43">
        <v>0</v>
      </c>
      <c r="O605" s="43">
        <v>0</v>
      </c>
    </row>
    <row r="606" spans="1:15" ht="12.75">
      <c r="A606" s="36"/>
      <c r="B606" s="45"/>
      <c r="C606" s="39" t="s">
        <v>5</v>
      </c>
      <c r="D606" s="39" t="s">
        <v>58</v>
      </c>
      <c r="E606" s="39" t="s">
        <v>59</v>
      </c>
      <c r="F606" s="39" t="s">
        <v>15</v>
      </c>
      <c r="G606" s="39" t="s">
        <v>43</v>
      </c>
      <c r="H606" s="39" t="s">
        <v>64</v>
      </c>
      <c r="I606" s="39" t="s">
        <v>54</v>
      </c>
      <c r="J606" s="39" t="s">
        <v>38</v>
      </c>
      <c r="K606" s="39" t="s">
        <v>57</v>
      </c>
      <c r="L606" s="44" t="s">
        <v>67</v>
      </c>
      <c r="M606" s="44" t="s">
        <v>27</v>
      </c>
      <c r="N606" s="39" t="s">
        <v>68</v>
      </c>
      <c r="O606" s="39" t="s">
        <v>71</v>
      </c>
    </row>
    <row r="607" spans="1:15" ht="12.75">
      <c r="A607" s="36"/>
      <c r="B607" s="45"/>
      <c r="C607" s="40" t="s">
        <v>50</v>
      </c>
      <c r="D607" s="41">
        <v>0</v>
      </c>
      <c r="E607" s="41">
        <v>0</v>
      </c>
      <c r="F607" s="41">
        <v>0</v>
      </c>
      <c r="G607" s="41">
        <v>0</v>
      </c>
      <c r="H607" s="41">
        <v>0</v>
      </c>
      <c r="I607" s="41">
        <v>0</v>
      </c>
      <c r="J607" s="41">
        <v>0</v>
      </c>
      <c r="K607" s="41">
        <v>0</v>
      </c>
      <c r="L607" s="41">
        <v>0</v>
      </c>
      <c r="M607" s="41">
        <v>0</v>
      </c>
      <c r="N607" s="41">
        <v>0</v>
      </c>
      <c r="O607" s="41">
        <v>0</v>
      </c>
    </row>
    <row r="608" spans="1:15" ht="12.75">
      <c r="A608" s="36"/>
      <c r="B608" s="45"/>
      <c r="C608" s="40" t="s">
        <v>55</v>
      </c>
      <c r="D608" s="41">
        <v>0</v>
      </c>
      <c r="E608" s="41">
        <v>0</v>
      </c>
      <c r="F608" s="41">
        <v>0</v>
      </c>
      <c r="G608" s="41">
        <v>0</v>
      </c>
      <c r="H608" s="41">
        <v>0</v>
      </c>
      <c r="I608" s="41">
        <v>0</v>
      </c>
      <c r="J608" s="41">
        <v>0</v>
      </c>
      <c r="K608" s="41">
        <v>0</v>
      </c>
      <c r="L608" s="41">
        <v>0</v>
      </c>
      <c r="M608" s="41">
        <v>0</v>
      </c>
      <c r="N608" s="41">
        <v>0</v>
      </c>
      <c r="O608" s="41">
        <v>0</v>
      </c>
    </row>
    <row r="609" spans="1:15" ht="24.75" customHeight="1">
      <c r="A609" s="36"/>
      <c r="B609" s="46"/>
      <c r="C609" s="42" t="s">
        <v>0</v>
      </c>
      <c r="D609" s="43">
        <v>0</v>
      </c>
      <c r="E609" s="43">
        <v>0</v>
      </c>
      <c r="F609" s="43">
        <v>0</v>
      </c>
      <c r="G609" s="43">
        <v>0</v>
      </c>
      <c r="H609" s="43">
        <v>0</v>
      </c>
      <c r="I609" s="43">
        <v>0</v>
      </c>
      <c r="J609" s="43">
        <v>0</v>
      </c>
      <c r="K609" s="43">
        <v>0</v>
      </c>
      <c r="L609" s="43">
        <v>0</v>
      </c>
      <c r="M609" s="43">
        <v>0</v>
      </c>
      <c r="N609" s="43">
        <v>0</v>
      </c>
      <c r="O609" s="43">
        <v>0</v>
      </c>
    </row>
    <row r="610" spans="1:15" ht="12.75">
      <c r="A610" s="36"/>
      <c r="B610" s="39" t="s">
        <v>13</v>
      </c>
      <c r="C610" s="39" t="s">
        <v>5</v>
      </c>
      <c r="D610" s="39" t="s">
        <v>19</v>
      </c>
      <c r="E610" s="39" t="s">
        <v>2</v>
      </c>
      <c r="F610" s="39" t="s">
        <v>21</v>
      </c>
      <c r="G610" s="39" t="s">
        <v>26</v>
      </c>
      <c r="H610" s="39" t="s">
        <v>28</v>
      </c>
      <c r="I610" s="39" t="s">
        <v>30</v>
      </c>
      <c r="J610" s="39" t="s">
        <v>6</v>
      </c>
      <c r="K610" s="39" t="s">
        <v>35</v>
      </c>
      <c r="L610" s="39" t="s">
        <v>36</v>
      </c>
      <c r="M610" s="39" t="s">
        <v>41</v>
      </c>
      <c r="N610" s="39" t="s">
        <v>45</v>
      </c>
      <c r="O610" s="39" t="s">
        <v>46</v>
      </c>
    </row>
    <row r="611" spans="1:15" ht="13.5" customHeight="1">
      <c r="A611" s="36"/>
      <c r="B611" s="40" t="s">
        <v>65</v>
      </c>
      <c r="C611" s="40" t="s">
        <v>50</v>
      </c>
      <c r="D611" s="41">
        <v>0</v>
      </c>
      <c r="E611" s="41">
        <v>0</v>
      </c>
      <c r="F611" s="41">
        <v>0</v>
      </c>
      <c r="G611" s="41">
        <v>0</v>
      </c>
      <c r="H611" s="41">
        <v>0</v>
      </c>
      <c r="I611" s="41">
        <v>0</v>
      </c>
      <c r="J611" s="41">
        <v>0</v>
      </c>
      <c r="K611" s="41">
        <v>0</v>
      </c>
      <c r="L611" s="41">
        <v>1</v>
      </c>
      <c r="M611" s="41">
        <v>0</v>
      </c>
      <c r="N611" s="41">
        <v>1</v>
      </c>
      <c r="O611" s="41">
        <v>0</v>
      </c>
    </row>
    <row r="612" spans="1:15" ht="12.75" customHeight="1">
      <c r="A612" s="36"/>
      <c r="B612" s="45" t="s">
        <v>69</v>
      </c>
      <c r="C612" s="40" t="s">
        <v>55</v>
      </c>
      <c r="D612" s="41">
        <v>0</v>
      </c>
      <c r="E612" s="41">
        <v>0</v>
      </c>
      <c r="F612" s="41">
        <v>0</v>
      </c>
      <c r="G612" s="41">
        <v>0</v>
      </c>
      <c r="H612" s="41">
        <v>0</v>
      </c>
      <c r="I612" s="41">
        <v>0</v>
      </c>
      <c r="J612" s="41">
        <v>0</v>
      </c>
      <c r="K612" s="41">
        <v>0</v>
      </c>
      <c r="L612" s="41">
        <v>0</v>
      </c>
      <c r="M612" s="41">
        <v>0</v>
      </c>
      <c r="N612" s="41">
        <v>0</v>
      </c>
      <c r="O612" s="41">
        <v>0</v>
      </c>
    </row>
    <row r="613" spans="1:15" ht="24.75" customHeight="1">
      <c r="A613" s="36"/>
      <c r="B613" s="45"/>
      <c r="C613" s="42" t="s">
        <v>0</v>
      </c>
      <c r="D613" s="43">
        <v>0</v>
      </c>
      <c r="E613" s="43">
        <v>0</v>
      </c>
      <c r="F613" s="43">
        <v>0</v>
      </c>
      <c r="G613" s="43">
        <v>0</v>
      </c>
      <c r="H613" s="43">
        <v>0</v>
      </c>
      <c r="I613" s="43">
        <v>0</v>
      </c>
      <c r="J613" s="43">
        <v>0</v>
      </c>
      <c r="K613" s="43">
        <v>0</v>
      </c>
      <c r="L613" s="43">
        <v>1</v>
      </c>
      <c r="M613" s="43">
        <v>0</v>
      </c>
      <c r="N613" s="43">
        <v>1</v>
      </c>
      <c r="O613" s="43">
        <v>0</v>
      </c>
    </row>
    <row r="614" spans="1:15" ht="12.75">
      <c r="A614" s="36"/>
      <c r="B614" s="45"/>
      <c r="C614" s="39" t="s">
        <v>5</v>
      </c>
      <c r="D614" s="39" t="s">
        <v>58</v>
      </c>
      <c r="E614" s="39" t="s">
        <v>59</v>
      </c>
      <c r="F614" s="39" t="s">
        <v>15</v>
      </c>
      <c r="G614" s="39" t="s">
        <v>43</v>
      </c>
      <c r="H614" s="39" t="s">
        <v>64</v>
      </c>
      <c r="I614" s="39" t="s">
        <v>54</v>
      </c>
      <c r="J614" s="39" t="s">
        <v>38</v>
      </c>
      <c r="K614" s="39" t="s">
        <v>57</v>
      </c>
      <c r="L614" s="44" t="s">
        <v>67</v>
      </c>
      <c r="M614" s="44" t="s">
        <v>27</v>
      </c>
      <c r="N614" s="39" t="s">
        <v>68</v>
      </c>
      <c r="O614" s="39" t="s">
        <v>71</v>
      </c>
    </row>
    <row r="615" spans="1:15" ht="12.75">
      <c r="A615" s="36"/>
      <c r="B615" s="45"/>
      <c r="C615" s="40" t="s">
        <v>50</v>
      </c>
      <c r="D615" s="41">
        <v>0</v>
      </c>
      <c r="E615" s="41">
        <v>0</v>
      </c>
      <c r="F615" s="41">
        <v>1</v>
      </c>
      <c r="G615" s="41">
        <v>0</v>
      </c>
      <c r="H615" s="41">
        <v>1</v>
      </c>
      <c r="I615" s="41">
        <v>0</v>
      </c>
      <c r="J615" s="41">
        <v>0</v>
      </c>
      <c r="K615" s="41">
        <v>0</v>
      </c>
      <c r="L615" s="41">
        <v>0</v>
      </c>
      <c r="M615" s="41">
        <v>0</v>
      </c>
      <c r="N615" s="41">
        <v>0</v>
      </c>
      <c r="O615" s="41">
        <v>4</v>
      </c>
    </row>
    <row r="616" spans="1:15" ht="12.75">
      <c r="A616" s="36"/>
      <c r="B616" s="45"/>
      <c r="C616" s="40" t="s">
        <v>55</v>
      </c>
      <c r="D616" s="41">
        <v>1</v>
      </c>
      <c r="E616" s="41">
        <v>0</v>
      </c>
      <c r="F616" s="41">
        <v>0</v>
      </c>
      <c r="G616" s="41">
        <v>1</v>
      </c>
      <c r="H616" s="41">
        <v>0</v>
      </c>
      <c r="I616" s="41">
        <v>1</v>
      </c>
      <c r="J616" s="41">
        <v>0</v>
      </c>
      <c r="K616" s="41">
        <v>0</v>
      </c>
      <c r="L616" s="41">
        <v>0</v>
      </c>
      <c r="M616" s="41">
        <v>0</v>
      </c>
      <c r="N616" s="41">
        <v>0</v>
      </c>
      <c r="O616" s="41">
        <v>3</v>
      </c>
    </row>
    <row r="617" spans="1:15" ht="24.75" customHeight="1">
      <c r="A617" s="36"/>
      <c r="B617" s="46"/>
      <c r="C617" s="42" t="s">
        <v>0</v>
      </c>
      <c r="D617" s="43">
        <v>1</v>
      </c>
      <c r="E617" s="43">
        <v>0</v>
      </c>
      <c r="F617" s="43">
        <v>1</v>
      </c>
      <c r="G617" s="43">
        <v>1</v>
      </c>
      <c r="H617" s="43">
        <v>1</v>
      </c>
      <c r="I617" s="43">
        <v>1</v>
      </c>
      <c r="J617" s="43">
        <v>0</v>
      </c>
      <c r="K617" s="43">
        <v>0</v>
      </c>
      <c r="L617" s="43">
        <v>0</v>
      </c>
      <c r="M617" s="43">
        <v>0</v>
      </c>
      <c r="N617" s="43">
        <v>0</v>
      </c>
      <c r="O617" s="43">
        <v>7</v>
      </c>
    </row>
    <row r="618" spans="1:15" ht="12.75">
      <c r="A618" s="36"/>
      <c r="B618" s="39" t="s">
        <v>13</v>
      </c>
      <c r="C618" s="39" t="s">
        <v>5</v>
      </c>
      <c r="D618" s="39" t="s">
        <v>19</v>
      </c>
      <c r="E618" s="39" t="s">
        <v>2</v>
      </c>
      <c r="F618" s="39" t="s">
        <v>21</v>
      </c>
      <c r="G618" s="39" t="s">
        <v>26</v>
      </c>
      <c r="H618" s="39" t="s">
        <v>28</v>
      </c>
      <c r="I618" s="39" t="s">
        <v>30</v>
      </c>
      <c r="J618" s="39" t="s">
        <v>6</v>
      </c>
      <c r="K618" s="39" t="s">
        <v>35</v>
      </c>
      <c r="L618" s="39" t="s">
        <v>36</v>
      </c>
      <c r="M618" s="39" t="s">
        <v>41</v>
      </c>
      <c r="N618" s="39" t="s">
        <v>45</v>
      </c>
      <c r="O618" s="39" t="s">
        <v>46</v>
      </c>
    </row>
    <row r="619" spans="1:15" ht="13.5" customHeight="1">
      <c r="A619" s="36"/>
      <c r="B619" s="40" t="s">
        <v>25</v>
      </c>
      <c r="C619" s="40" t="s">
        <v>50</v>
      </c>
      <c r="D619" s="41">
        <v>0</v>
      </c>
      <c r="E619" s="41">
        <v>0</v>
      </c>
      <c r="F619" s="41">
        <v>0</v>
      </c>
      <c r="G619" s="41">
        <v>0</v>
      </c>
      <c r="H619" s="41">
        <v>0</v>
      </c>
      <c r="I619" s="41">
        <v>0</v>
      </c>
      <c r="J619" s="41">
        <v>0</v>
      </c>
      <c r="K619" s="41">
        <v>0</v>
      </c>
      <c r="L619" s="41">
        <v>0</v>
      </c>
      <c r="M619" s="41">
        <v>0</v>
      </c>
      <c r="N619" s="41">
        <v>0</v>
      </c>
      <c r="O619" s="41">
        <v>0</v>
      </c>
    </row>
    <row r="620" spans="1:15" ht="12.75" customHeight="1">
      <c r="A620" s="36"/>
      <c r="B620" s="45" t="s">
        <v>281</v>
      </c>
      <c r="C620" s="40" t="s">
        <v>55</v>
      </c>
      <c r="D620" s="41">
        <v>0</v>
      </c>
      <c r="E620" s="41">
        <v>0</v>
      </c>
      <c r="F620" s="41">
        <v>0</v>
      </c>
      <c r="G620" s="41">
        <v>0</v>
      </c>
      <c r="H620" s="41">
        <v>0</v>
      </c>
      <c r="I620" s="41">
        <v>0</v>
      </c>
      <c r="J620" s="41">
        <v>0</v>
      </c>
      <c r="K620" s="41">
        <v>0</v>
      </c>
      <c r="L620" s="41">
        <v>0</v>
      </c>
      <c r="M620" s="41">
        <v>0</v>
      </c>
      <c r="N620" s="41">
        <v>0</v>
      </c>
      <c r="O620" s="41">
        <v>0</v>
      </c>
    </row>
    <row r="621" spans="1:15" ht="24.75" customHeight="1">
      <c r="A621" s="36"/>
      <c r="B621" s="45"/>
      <c r="C621" s="42" t="s">
        <v>0</v>
      </c>
      <c r="D621" s="43">
        <v>0</v>
      </c>
      <c r="E621" s="43">
        <v>0</v>
      </c>
      <c r="F621" s="43">
        <v>0</v>
      </c>
      <c r="G621" s="43">
        <v>0</v>
      </c>
      <c r="H621" s="43">
        <v>0</v>
      </c>
      <c r="I621" s="43">
        <v>0</v>
      </c>
      <c r="J621" s="43">
        <v>0</v>
      </c>
      <c r="K621" s="43">
        <v>0</v>
      </c>
      <c r="L621" s="43">
        <v>0</v>
      </c>
      <c r="M621" s="43">
        <v>0</v>
      </c>
      <c r="N621" s="43">
        <v>0</v>
      </c>
      <c r="O621" s="43">
        <v>0</v>
      </c>
    </row>
    <row r="622" spans="1:15" ht="12.75">
      <c r="A622" s="36"/>
      <c r="B622" s="45"/>
      <c r="C622" s="39" t="s">
        <v>5</v>
      </c>
      <c r="D622" s="39" t="s">
        <v>58</v>
      </c>
      <c r="E622" s="39" t="s">
        <v>59</v>
      </c>
      <c r="F622" s="39" t="s">
        <v>15</v>
      </c>
      <c r="G622" s="39" t="s">
        <v>43</v>
      </c>
      <c r="H622" s="39" t="s">
        <v>64</v>
      </c>
      <c r="I622" s="39" t="s">
        <v>54</v>
      </c>
      <c r="J622" s="39" t="s">
        <v>38</v>
      </c>
      <c r="K622" s="39" t="s">
        <v>57</v>
      </c>
      <c r="L622" s="44" t="s">
        <v>67</v>
      </c>
      <c r="M622" s="44" t="s">
        <v>27</v>
      </c>
      <c r="N622" s="39" t="s">
        <v>68</v>
      </c>
      <c r="O622" s="39" t="s">
        <v>71</v>
      </c>
    </row>
    <row r="623" spans="1:15" ht="12.75">
      <c r="A623" s="36"/>
      <c r="B623" s="45"/>
      <c r="C623" s="40" t="s">
        <v>50</v>
      </c>
      <c r="D623" s="41">
        <v>1</v>
      </c>
      <c r="E623" s="41">
        <v>0</v>
      </c>
      <c r="F623" s="41">
        <v>0</v>
      </c>
      <c r="G623" s="41">
        <v>1</v>
      </c>
      <c r="H623" s="41">
        <v>0</v>
      </c>
      <c r="I623" s="41">
        <v>0</v>
      </c>
      <c r="J623" s="41">
        <v>0</v>
      </c>
      <c r="K623" s="41">
        <v>0</v>
      </c>
      <c r="L623" s="41">
        <v>0</v>
      </c>
      <c r="M623" s="41">
        <v>0</v>
      </c>
      <c r="N623" s="41">
        <v>0</v>
      </c>
      <c r="O623" s="41">
        <v>2</v>
      </c>
    </row>
    <row r="624" spans="1:15" ht="12.75">
      <c r="A624" s="36"/>
      <c r="B624" s="45"/>
      <c r="C624" s="40" t="s">
        <v>55</v>
      </c>
      <c r="D624" s="41">
        <v>0</v>
      </c>
      <c r="E624" s="41">
        <v>0</v>
      </c>
      <c r="F624" s="41">
        <v>0</v>
      </c>
      <c r="G624" s="41">
        <v>1</v>
      </c>
      <c r="H624" s="41">
        <v>0</v>
      </c>
      <c r="I624" s="41">
        <v>0</v>
      </c>
      <c r="J624" s="41">
        <v>0</v>
      </c>
      <c r="K624" s="41">
        <v>0</v>
      </c>
      <c r="L624" s="41">
        <v>0</v>
      </c>
      <c r="M624" s="41">
        <v>0</v>
      </c>
      <c r="N624" s="41">
        <v>0</v>
      </c>
      <c r="O624" s="41">
        <v>1</v>
      </c>
    </row>
    <row r="625" spans="1:15" ht="12.75">
      <c r="A625" s="36"/>
      <c r="B625" s="46"/>
      <c r="C625" s="42" t="s">
        <v>0</v>
      </c>
      <c r="D625" s="43">
        <v>1</v>
      </c>
      <c r="E625" s="43">
        <v>0</v>
      </c>
      <c r="F625" s="43">
        <v>0</v>
      </c>
      <c r="G625" s="43">
        <v>2</v>
      </c>
      <c r="H625" s="43">
        <v>0</v>
      </c>
      <c r="I625" s="43">
        <v>0</v>
      </c>
      <c r="J625" s="43">
        <v>0</v>
      </c>
      <c r="K625" s="43">
        <v>0</v>
      </c>
      <c r="L625" s="43">
        <v>0</v>
      </c>
      <c r="M625" s="43">
        <v>0</v>
      </c>
      <c r="N625" s="43">
        <v>0</v>
      </c>
      <c r="O625" s="43">
        <v>3</v>
      </c>
    </row>
    <row r="626" spans="1:45" ht="18.75">
      <c r="A626" s="36"/>
      <c r="B626" s="37"/>
      <c r="C626" s="37"/>
      <c r="D626" s="37"/>
      <c r="E626" s="47" t="s">
        <v>8</v>
      </c>
      <c r="F626" s="47"/>
      <c r="G626" s="47"/>
      <c r="H626" s="47"/>
      <c r="I626" s="47"/>
      <c r="J626" s="47"/>
      <c r="K626" s="47"/>
      <c r="L626" s="37"/>
      <c r="M626" s="37"/>
      <c r="N626" s="37"/>
      <c r="O626" s="37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ht="18.75">
      <c r="A627" s="36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15" ht="12.75">
      <c r="A628" s="36"/>
      <c r="B628" s="36" t="s">
        <v>549</v>
      </c>
      <c r="C628" s="36"/>
      <c r="D628" s="36"/>
      <c r="E628" s="36"/>
      <c r="F628" s="36"/>
      <c r="G628" s="36"/>
      <c r="H628" s="36"/>
      <c r="I628" s="36"/>
      <c r="J628" s="36"/>
      <c r="K628" s="48" t="s">
        <v>562</v>
      </c>
      <c r="L628" s="48"/>
      <c r="M628" s="48"/>
      <c r="N628" s="48"/>
      <c r="O628" s="48"/>
    </row>
    <row r="629" spans="1:15" ht="24.75" customHeight="1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</row>
    <row r="630" spans="1:15" ht="12.75">
      <c r="A630" s="36"/>
      <c r="B630" s="39" t="s">
        <v>13</v>
      </c>
      <c r="C630" s="39" t="s">
        <v>5</v>
      </c>
      <c r="D630" s="39" t="s">
        <v>19</v>
      </c>
      <c r="E630" s="39" t="s">
        <v>2</v>
      </c>
      <c r="F630" s="39" t="s">
        <v>21</v>
      </c>
      <c r="G630" s="39" t="s">
        <v>26</v>
      </c>
      <c r="H630" s="39" t="s">
        <v>28</v>
      </c>
      <c r="I630" s="39" t="s">
        <v>30</v>
      </c>
      <c r="J630" s="39" t="s">
        <v>6</v>
      </c>
      <c r="K630" s="39" t="s">
        <v>35</v>
      </c>
      <c r="L630" s="39" t="s">
        <v>36</v>
      </c>
      <c r="M630" s="39" t="s">
        <v>41</v>
      </c>
      <c r="N630" s="39" t="s">
        <v>45</v>
      </c>
      <c r="O630" s="39" t="s">
        <v>46</v>
      </c>
    </row>
    <row r="631" spans="1:15" ht="13.5" customHeight="1">
      <c r="A631" s="36"/>
      <c r="B631" s="40" t="s">
        <v>283</v>
      </c>
      <c r="C631" s="40" t="s">
        <v>50</v>
      </c>
      <c r="D631" s="41">
        <v>0</v>
      </c>
      <c r="E631" s="41">
        <v>0</v>
      </c>
      <c r="F631" s="41">
        <v>0</v>
      </c>
      <c r="G631" s="41">
        <v>0</v>
      </c>
      <c r="H631" s="41">
        <v>0</v>
      </c>
      <c r="I631" s="41">
        <v>0</v>
      </c>
      <c r="J631" s="41">
        <v>0</v>
      </c>
      <c r="K631" s="41">
        <v>0</v>
      </c>
      <c r="L631" s="41">
        <v>0</v>
      </c>
      <c r="M631" s="41">
        <v>0</v>
      </c>
      <c r="N631" s="41">
        <v>0</v>
      </c>
      <c r="O631" s="41">
        <v>0</v>
      </c>
    </row>
    <row r="632" spans="1:15" ht="12.75" customHeight="1">
      <c r="A632" s="36"/>
      <c r="B632" s="45" t="s">
        <v>284</v>
      </c>
      <c r="C632" s="40" t="s">
        <v>55</v>
      </c>
      <c r="D632" s="41">
        <v>0</v>
      </c>
      <c r="E632" s="41">
        <v>0</v>
      </c>
      <c r="F632" s="41">
        <v>0</v>
      </c>
      <c r="G632" s="41">
        <v>0</v>
      </c>
      <c r="H632" s="41">
        <v>0</v>
      </c>
      <c r="I632" s="41">
        <v>0</v>
      </c>
      <c r="J632" s="41">
        <v>0</v>
      </c>
      <c r="K632" s="41">
        <v>0</v>
      </c>
      <c r="L632" s="41">
        <v>0</v>
      </c>
      <c r="M632" s="41">
        <v>0</v>
      </c>
      <c r="N632" s="41">
        <v>0</v>
      </c>
      <c r="O632" s="41">
        <v>0</v>
      </c>
    </row>
    <row r="633" spans="1:15" ht="24.75" customHeight="1">
      <c r="A633" s="36"/>
      <c r="B633" s="45"/>
      <c r="C633" s="42" t="s">
        <v>0</v>
      </c>
      <c r="D633" s="43">
        <v>0</v>
      </c>
      <c r="E633" s="43">
        <v>0</v>
      </c>
      <c r="F633" s="43">
        <v>0</v>
      </c>
      <c r="G633" s="43">
        <v>0</v>
      </c>
      <c r="H633" s="43">
        <v>0</v>
      </c>
      <c r="I633" s="43">
        <v>0</v>
      </c>
      <c r="J633" s="43">
        <v>0</v>
      </c>
      <c r="K633" s="43">
        <v>0</v>
      </c>
      <c r="L633" s="43">
        <v>0</v>
      </c>
      <c r="M633" s="43">
        <v>0</v>
      </c>
      <c r="N633" s="43">
        <v>0</v>
      </c>
      <c r="O633" s="43">
        <v>0</v>
      </c>
    </row>
    <row r="634" spans="1:15" ht="12.75">
      <c r="A634" s="36"/>
      <c r="B634" s="45"/>
      <c r="C634" s="39" t="s">
        <v>5</v>
      </c>
      <c r="D634" s="39" t="s">
        <v>58</v>
      </c>
      <c r="E634" s="39" t="s">
        <v>59</v>
      </c>
      <c r="F634" s="39" t="s">
        <v>15</v>
      </c>
      <c r="G634" s="39" t="s">
        <v>43</v>
      </c>
      <c r="H634" s="39" t="s">
        <v>64</v>
      </c>
      <c r="I634" s="39" t="s">
        <v>54</v>
      </c>
      <c r="J634" s="39" t="s">
        <v>38</v>
      </c>
      <c r="K634" s="39" t="s">
        <v>57</v>
      </c>
      <c r="L634" s="44" t="s">
        <v>67</v>
      </c>
      <c r="M634" s="44" t="s">
        <v>27</v>
      </c>
      <c r="N634" s="39" t="s">
        <v>68</v>
      </c>
      <c r="O634" s="39" t="s">
        <v>71</v>
      </c>
    </row>
    <row r="635" spans="1:15" ht="12.75">
      <c r="A635" s="36"/>
      <c r="B635" s="45"/>
      <c r="C635" s="40" t="s">
        <v>50</v>
      </c>
      <c r="D635" s="41">
        <v>0</v>
      </c>
      <c r="E635" s="41">
        <v>0</v>
      </c>
      <c r="F635" s="41">
        <v>0</v>
      </c>
      <c r="G635" s="41">
        <v>0</v>
      </c>
      <c r="H635" s="41">
        <v>0</v>
      </c>
      <c r="I635" s="41">
        <v>0</v>
      </c>
      <c r="J635" s="41">
        <v>0</v>
      </c>
      <c r="K635" s="41">
        <v>0</v>
      </c>
      <c r="L635" s="41">
        <v>0</v>
      </c>
      <c r="M635" s="41">
        <v>0</v>
      </c>
      <c r="N635" s="41">
        <v>0</v>
      </c>
      <c r="O635" s="41">
        <v>0</v>
      </c>
    </row>
    <row r="636" spans="1:15" ht="12.75">
      <c r="A636" s="36"/>
      <c r="B636" s="45"/>
      <c r="C636" s="40" t="s">
        <v>55</v>
      </c>
      <c r="D636" s="41">
        <v>0</v>
      </c>
      <c r="E636" s="41">
        <v>0</v>
      </c>
      <c r="F636" s="41">
        <v>0</v>
      </c>
      <c r="G636" s="41">
        <v>0</v>
      </c>
      <c r="H636" s="41">
        <v>0</v>
      </c>
      <c r="I636" s="41">
        <v>0</v>
      </c>
      <c r="J636" s="41">
        <v>0</v>
      </c>
      <c r="K636" s="41">
        <v>0</v>
      </c>
      <c r="L636" s="41">
        <v>0</v>
      </c>
      <c r="M636" s="41">
        <v>0</v>
      </c>
      <c r="N636" s="41">
        <v>0</v>
      </c>
      <c r="O636" s="41">
        <v>0</v>
      </c>
    </row>
    <row r="637" spans="1:15" ht="24.75" customHeight="1">
      <c r="A637" s="36"/>
      <c r="B637" s="46"/>
      <c r="C637" s="42" t="s">
        <v>0</v>
      </c>
      <c r="D637" s="43">
        <v>0</v>
      </c>
      <c r="E637" s="43">
        <v>0</v>
      </c>
      <c r="F637" s="43">
        <v>0</v>
      </c>
      <c r="G637" s="43">
        <v>0</v>
      </c>
      <c r="H637" s="43">
        <v>0</v>
      </c>
      <c r="I637" s="43">
        <v>0</v>
      </c>
      <c r="J637" s="43">
        <v>0</v>
      </c>
      <c r="K637" s="43">
        <v>0</v>
      </c>
      <c r="L637" s="43">
        <v>0</v>
      </c>
      <c r="M637" s="43">
        <v>0</v>
      </c>
      <c r="N637" s="43">
        <v>0</v>
      </c>
      <c r="O637" s="43">
        <v>0</v>
      </c>
    </row>
    <row r="638" spans="1:15" ht="12.75">
      <c r="A638" s="36"/>
      <c r="B638" s="39" t="s">
        <v>13</v>
      </c>
      <c r="C638" s="39" t="s">
        <v>5</v>
      </c>
      <c r="D638" s="39" t="s">
        <v>19</v>
      </c>
      <c r="E638" s="39" t="s">
        <v>2</v>
      </c>
      <c r="F638" s="39" t="s">
        <v>21</v>
      </c>
      <c r="G638" s="39" t="s">
        <v>26</v>
      </c>
      <c r="H638" s="39" t="s">
        <v>28</v>
      </c>
      <c r="I638" s="39" t="s">
        <v>30</v>
      </c>
      <c r="J638" s="39" t="s">
        <v>6</v>
      </c>
      <c r="K638" s="39" t="s">
        <v>35</v>
      </c>
      <c r="L638" s="39" t="s">
        <v>36</v>
      </c>
      <c r="M638" s="39" t="s">
        <v>41</v>
      </c>
      <c r="N638" s="39" t="s">
        <v>45</v>
      </c>
      <c r="O638" s="39" t="s">
        <v>46</v>
      </c>
    </row>
    <row r="639" spans="1:15" ht="13.5" customHeight="1">
      <c r="A639" s="36"/>
      <c r="B639" s="40" t="s">
        <v>243</v>
      </c>
      <c r="C639" s="40" t="s">
        <v>50</v>
      </c>
      <c r="D639" s="41">
        <v>10</v>
      </c>
      <c r="E639" s="41">
        <v>21</v>
      </c>
      <c r="F639" s="41">
        <v>22</v>
      </c>
      <c r="G639" s="41">
        <v>13</v>
      </c>
      <c r="H639" s="41">
        <v>15</v>
      </c>
      <c r="I639" s="41">
        <v>5</v>
      </c>
      <c r="J639" s="41">
        <v>4</v>
      </c>
      <c r="K639" s="41">
        <v>14</v>
      </c>
      <c r="L639" s="41">
        <v>14</v>
      </c>
      <c r="M639" s="41">
        <v>17</v>
      </c>
      <c r="N639" s="41">
        <v>15</v>
      </c>
      <c r="O639" s="41">
        <v>12</v>
      </c>
    </row>
    <row r="640" spans="1:15" ht="12.75" customHeight="1">
      <c r="A640" s="36"/>
      <c r="B640" s="45" t="s">
        <v>285</v>
      </c>
      <c r="C640" s="40" t="s">
        <v>55</v>
      </c>
      <c r="D640" s="41">
        <v>9</v>
      </c>
      <c r="E640" s="41">
        <v>17</v>
      </c>
      <c r="F640" s="41">
        <v>17</v>
      </c>
      <c r="G640" s="41">
        <v>2</v>
      </c>
      <c r="H640" s="41">
        <v>4</v>
      </c>
      <c r="I640" s="41">
        <v>4</v>
      </c>
      <c r="J640" s="41">
        <v>7</v>
      </c>
      <c r="K640" s="41">
        <v>16</v>
      </c>
      <c r="L640" s="41">
        <v>15</v>
      </c>
      <c r="M640" s="41">
        <v>18</v>
      </c>
      <c r="N640" s="41">
        <v>10</v>
      </c>
      <c r="O640" s="41">
        <v>9</v>
      </c>
    </row>
    <row r="641" spans="1:15" ht="24.75" customHeight="1">
      <c r="A641" s="36"/>
      <c r="B641" s="45"/>
      <c r="C641" s="42" t="s">
        <v>0</v>
      </c>
      <c r="D641" s="43">
        <v>19</v>
      </c>
      <c r="E641" s="43">
        <v>38</v>
      </c>
      <c r="F641" s="43">
        <v>39</v>
      </c>
      <c r="G641" s="43">
        <v>15</v>
      </c>
      <c r="H641" s="43">
        <v>19</v>
      </c>
      <c r="I641" s="43">
        <v>9</v>
      </c>
      <c r="J641" s="43">
        <v>11</v>
      </c>
      <c r="K641" s="43">
        <v>30</v>
      </c>
      <c r="L641" s="43">
        <v>29</v>
      </c>
      <c r="M641" s="43">
        <v>35</v>
      </c>
      <c r="N641" s="43">
        <v>25</v>
      </c>
      <c r="O641" s="43">
        <v>21</v>
      </c>
    </row>
    <row r="642" spans="1:15" ht="12.75">
      <c r="A642" s="36"/>
      <c r="B642" s="45"/>
      <c r="C642" s="39" t="s">
        <v>5</v>
      </c>
      <c r="D642" s="39" t="s">
        <v>58</v>
      </c>
      <c r="E642" s="39" t="s">
        <v>59</v>
      </c>
      <c r="F642" s="39" t="s">
        <v>15</v>
      </c>
      <c r="G642" s="39" t="s">
        <v>43</v>
      </c>
      <c r="H642" s="39" t="s">
        <v>64</v>
      </c>
      <c r="I642" s="39" t="s">
        <v>54</v>
      </c>
      <c r="J642" s="39" t="s">
        <v>38</v>
      </c>
      <c r="K642" s="39" t="s">
        <v>57</v>
      </c>
      <c r="L642" s="44" t="s">
        <v>67</v>
      </c>
      <c r="M642" s="44" t="s">
        <v>27</v>
      </c>
      <c r="N642" s="39" t="s">
        <v>68</v>
      </c>
      <c r="O642" s="39" t="s">
        <v>71</v>
      </c>
    </row>
    <row r="643" spans="1:15" ht="12.75">
      <c r="A643" s="36"/>
      <c r="B643" s="45"/>
      <c r="C643" s="40" t="s">
        <v>50</v>
      </c>
      <c r="D643" s="41">
        <v>7</v>
      </c>
      <c r="E643" s="41">
        <v>5</v>
      </c>
      <c r="F643" s="41">
        <v>7</v>
      </c>
      <c r="G643" s="41">
        <v>5</v>
      </c>
      <c r="H643" s="41">
        <v>10</v>
      </c>
      <c r="I643" s="41">
        <v>4</v>
      </c>
      <c r="J643" s="41">
        <v>0</v>
      </c>
      <c r="K643" s="41">
        <v>0</v>
      </c>
      <c r="L643" s="41">
        <v>0</v>
      </c>
      <c r="M643" s="41">
        <v>0</v>
      </c>
      <c r="N643" s="41">
        <v>0</v>
      </c>
      <c r="O643" s="41">
        <v>200</v>
      </c>
    </row>
    <row r="644" spans="1:15" ht="12.75">
      <c r="A644" s="36"/>
      <c r="B644" s="45"/>
      <c r="C644" s="40" t="s">
        <v>55</v>
      </c>
      <c r="D644" s="41">
        <v>7</v>
      </c>
      <c r="E644" s="41">
        <v>7</v>
      </c>
      <c r="F644" s="41">
        <v>6</v>
      </c>
      <c r="G644" s="41">
        <v>12</v>
      </c>
      <c r="H644" s="41">
        <v>12</v>
      </c>
      <c r="I644" s="41">
        <v>3</v>
      </c>
      <c r="J644" s="41">
        <v>1</v>
      </c>
      <c r="K644" s="41">
        <v>1</v>
      </c>
      <c r="L644" s="41">
        <v>0</v>
      </c>
      <c r="M644" s="41">
        <v>0</v>
      </c>
      <c r="N644" s="41">
        <v>0</v>
      </c>
      <c r="O644" s="41">
        <v>177</v>
      </c>
    </row>
    <row r="645" spans="1:15" ht="24.75" customHeight="1">
      <c r="A645" s="36"/>
      <c r="B645" s="46"/>
      <c r="C645" s="42" t="s">
        <v>0</v>
      </c>
      <c r="D645" s="43">
        <v>14</v>
      </c>
      <c r="E645" s="43">
        <v>12</v>
      </c>
      <c r="F645" s="43">
        <v>13</v>
      </c>
      <c r="G645" s="43">
        <v>17</v>
      </c>
      <c r="H645" s="43">
        <v>22</v>
      </c>
      <c r="I645" s="43">
        <v>7</v>
      </c>
      <c r="J645" s="43">
        <v>1</v>
      </c>
      <c r="K645" s="43">
        <v>1</v>
      </c>
      <c r="L645" s="43">
        <v>0</v>
      </c>
      <c r="M645" s="43">
        <v>0</v>
      </c>
      <c r="N645" s="43">
        <v>0</v>
      </c>
      <c r="O645" s="43">
        <v>377</v>
      </c>
    </row>
    <row r="646" spans="1:15" ht="12.75">
      <c r="A646" s="36"/>
      <c r="B646" s="39" t="s">
        <v>13</v>
      </c>
      <c r="C646" s="39" t="s">
        <v>5</v>
      </c>
      <c r="D646" s="39" t="s">
        <v>19</v>
      </c>
      <c r="E646" s="39" t="s">
        <v>2</v>
      </c>
      <c r="F646" s="39" t="s">
        <v>21</v>
      </c>
      <c r="G646" s="39" t="s">
        <v>26</v>
      </c>
      <c r="H646" s="39" t="s">
        <v>28</v>
      </c>
      <c r="I646" s="39" t="s">
        <v>30</v>
      </c>
      <c r="J646" s="39" t="s">
        <v>6</v>
      </c>
      <c r="K646" s="39" t="s">
        <v>35</v>
      </c>
      <c r="L646" s="39" t="s">
        <v>36</v>
      </c>
      <c r="M646" s="39" t="s">
        <v>41</v>
      </c>
      <c r="N646" s="39" t="s">
        <v>45</v>
      </c>
      <c r="O646" s="39" t="s">
        <v>46</v>
      </c>
    </row>
    <row r="647" spans="1:15" ht="13.5" customHeight="1">
      <c r="A647" s="36"/>
      <c r="B647" s="40" t="s">
        <v>1</v>
      </c>
      <c r="C647" s="40" t="s">
        <v>50</v>
      </c>
      <c r="D647" s="41">
        <v>5</v>
      </c>
      <c r="E647" s="41">
        <v>15</v>
      </c>
      <c r="F647" s="41">
        <v>15</v>
      </c>
      <c r="G647" s="41">
        <v>19</v>
      </c>
      <c r="H647" s="41">
        <v>16</v>
      </c>
      <c r="I647" s="41">
        <v>5</v>
      </c>
      <c r="J647" s="41">
        <v>7</v>
      </c>
      <c r="K647" s="41">
        <v>8</v>
      </c>
      <c r="L647" s="41">
        <v>20</v>
      </c>
      <c r="M647" s="41">
        <v>17</v>
      </c>
      <c r="N647" s="41">
        <v>24</v>
      </c>
      <c r="O647" s="41">
        <v>13</v>
      </c>
    </row>
    <row r="648" spans="1:15" ht="12.75" customHeight="1">
      <c r="A648" s="36"/>
      <c r="B648" s="45" t="s">
        <v>286</v>
      </c>
      <c r="C648" s="40" t="s">
        <v>55</v>
      </c>
      <c r="D648" s="41">
        <v>8</v>
      </c>
      <c r="E648" s="41">
        <v>10</v>
      </c>
      <c r="F648" s="41">
        <v>13</v>
      </c>
      <c r="G648" s="41">
        <v>19</v>
      </c>
      <c r="H648" s="41">
        <v>14</v>
      </c>
      <c r="I648" s="41">
        <v>8</v>
      </c>
      <c r="J648" s="41">
        <v>8</v>
      </c>
      <c r="K648" s="41">
        <v>8</v>
      </c>
      <c r="L648" s="41">
        <v>18</v>
      </c>
      <c r="M648" s="41">
        <v>24</v>
      </c>
      <c r="N648" s="41">
        <v>28</v>
      </c>
      <c r="O648" s="41">
        <v>13</v>
      </c>
    </row>
    <row r="649" spans="1:15" ht="24.75" customHeight="1">
      <c r="A649" s="36"/>
      <c r="B649" s="45"/>
      <c r="C649" s="42" t="s">
        <v>0</v>
      </c>
      <c r="D649" s="43">
        <v>13</v>
      </c>
      <c r="E649" s="43">
        <v>25</v>
      </c>
      <c r="F649" s="43">
        <v>28</v>
      </c>
      <c r="G649" s="43">
        <v>38</v>
      </c>
      <c r="H649" s="43">
        <v>30</v>
      </c>
      <c r="I649" s="43">
        <v>13</v>
      </c>
      <c r="J649" s="43">
        <v>15</v>
      </c>
      <c r="K649" s="43">
        <v>16</v>
      </c>
      <c r="L649" s="43">
        <v>38</v>
      </c>
      <c r="M649" s="43">
        <v>41</v>
      </c>
      <c r="N649" s="43">
        <v>52</v>
      </c>
      <c r="O649" s="43">
        <v>26</v>
      </c>
    </row>
    <row r="650" spans="1:15" ht="12.75">
      <c r="A650" s="36"/>
      <c r="B650" s="45"/>
      <c r="C650" s="39" t="s">
        <v>5</v>
      </c>
      <c r="D650" s="39" t="s">
        <v>58</v>
      </c>
      <c r="E650" s="39" t="s">
        <v>59</v>
      </c>
      <c r="F650" s="39" t="s">
        <v>15</v>
      </c>
      <c r="G650" s="39" t="s">
        <v>43</v>
      </c>
      <c r="H650" s="39" t="s">
        <v>64</v>
      </c>
      <c r="I650" s="39" t="s">
        <v>54</v>
      </c>
      <c r="J650" s="39" t="s">
        <v>38</v>
      </c>
      <c r="K650" s="39" t="s">
        <v>57</v>
      </c>
      <c r="L650" s="44" t="s">
        <v>67</v>
      </c>
      <c r="M650" s="44" t="s">
        <v>27</v>
      </c>
      <c r="N650" s="39" t="s">
        <v>68</v>
      </c>
      <c r="O650" s="39" t="s">
        <v>71</v>
      </c>
    </row>
    <row r="651" spans="1:15" ht="12.75">
      <c r="A651" s="36"/>
      <c r="B651" s="45"/>
      <c r="C651" s="40" t="s">
        <v>50</v>
      </c>
      <c r="D651" s="41">
        <v>5</v>
      </c>
      <c r="E651" s="41">
        <v>12</v>
      </c>
      <c r="F651" s="41">
        <v>10</v>
      </c>
      <c r="G651" s="41">
        <v>7</v>
      </c>
      <c r="H651" s="41">
        <v>4</v>
      </c>
      <c r="I651" s="41">
        <v>4</v>
      </c>
      <c r="J651" s="41">
        <v>2</v>
      </c>
      <c r="K651" s="41">
        <v>0</v>
      </c>
      <c r="L651" s="41">
        <v>0</v>
      </c>
      <c r="M651" s="41">
        <v>0</v>
      </c>
      <c r="N651" s="41">
        <v>0</v>
      </c>
      <c r="O651" s="41">
        <v>208</v>
      </c>
    </row>
    <row r="652" spans="1:15" ht="12.75">
      <c r="A652" s="36"/>
      <c r="B652" s="45"/>
      <c r="C652" s="40" t="s">
        <v>55</v>
      </c>
      <c r="D652" s="41">
        <v>14</v>
      </c>
      <c r="E652" s="41">
        <v>8</v>
      </c>
      <c r="F652" s="41">
        <v>16</v>
      </c>
      <c r="G652" s="41">
        <v>9</v>
      </c>
      <c r="H652" s="41">
        <v>5</v>
      </c>
      <c r="I652" s="41">
        <v>4</v>
      </c>
      <c r="J652" s="41">
        <v>6</v>
      </c>
      <c r="K652" s="41">
        <v>0</v>
      </c>
      <c r="L652" s="41">
        <v>0</v>
      </c>
      <c r="M652" s="41">
        <v>0</v>
      </c>
      <c r="N652" s="41">
        <v>0</v>
      </c>
      <c r="O652" s="41">
        <v>233</v>
      </c>
    </row>
    <row r="653" spans="1:15" ht="24.75" customHeight="1">
      <c r="A653" s="36"/>
      <c r="B653" s="46"/>
      <c r="C653" s="42" t="s">
        <v>0</v>
      </c>
      <c r="D653" s="43">
        <v>19</v>
      </c>
      <c r="E653" s="43">
        <v>20</v>
      </c>
      <c r="F653" s="43">
        <v>26</v>
      </c>
      <c r="G653" s="43">
        <v>16</v>
      </c>
      <c r="H653" s="43">
        <v>9</v>
      </c>
      <c r="I653" s="43">
        <v>8</v>
      </c>
      <c r="J653" s="43">
        <v>8</v>
      </c>
      <c r="K653" s="43">
        <v>0</v>
      </c>
      <c r="L653" s="43">
        <v>0</v>
      </c>
      <c r="M653" s="43">
        <v>0</v>
      </c>
      <c r="N653" s="43">
        <v>0</v>
      </c>
      <c r="O653" s="43">
        <v>441</v>
      </c>
    </row>
    <row r="654" spans="1:15" ht="12.75">
      <c r="A654" s="36"/>
      <c r="B654" s="39" t="s">
        <v>13</v>
      </c>
      <c r="C654" s="39" t="s">
        <v>5</v>
      </c>
      <c r="D654" s="39" t="s">
        <v>19</v>
      </c>
      <c r="E654" s="39" t="s">
        <v>2</v>
      </c>
      <c r="F654" s="39" t="s">
        <v>21</v>
      </c>
      <c r="G654" s="39" t="s">
        <v>26</v>
      </c>
      <c r="H654" s="39" t="s">
        <v>28</v>
      </c>
      <c r="I654" s="39" t="s">
        <v>30</v>
      </c>
      <c r="J654" s="39" t="s">
        <v>6</v>
      </c>
      <c r="K654" s="39" t="s">
        <v>35</v>
      </c>
      <c r="L654" s="39" t="s">
        <v>36</v>
      </c>
      <c r="M654" s="39" t="s">
        <v>41</v>
      </c>
      <c r="N654" s="39" t="s">
        <v>45</v>
      </c>
      <c r="O654" s="39" t="s">
        <v>46</v>
      </c>
    </row>
    <row r="655" spans="1:15" ht="13.5" customHeight="1">
      <c r="A655" s="36"/>
      <c r="B655" s="40" t="s">
        <v>287</v>
      </c>
      <c r="C655" s="40" t="s">
        <v>50</v>
      </c>
      <c r="D655" s="41">
        <v>12</v>
      </c>
      <c r="E655" s="41">
        <v>11</v>
      </c>
      <c r="F655" s="41">
        <v>9</v>
      </c>
      <c r="G655" s="41">
        <v>16</v>
      </c>
      <c r="H655" s="41">
        <v>20</v>
      </c>
      <c r="I655" s="41">
        <v>12</v>
      </c>
      <c r="J655" s="41">
        <v>11</v>
      </c>
      <c r="K655" s="41">
        <v>17</v>
      </c>
      <c r="L655" s="41">
        <v>18</v>
      </c>
      <c r="M655" s="41">
        <v>26</v>
      </c>
      <c r="N655" s="41">
        <v>23</v>
      </c>
      <c r="O655" s="41">
        <v>13</v>
      </c>
    </row>
    <row r="656" spans="1:15" ht="12.75" customHeight="1">
      <c r="A656" s="36"/>
      <c r="B656" s="45" t="s">
        <v>66</v>
      </c>
      <c r="C656" s="40" t="s">
        <v>55</v>
      </c>
      <c r="D656" s="41">
        <v>6</v>
      </c>
      <c r="E656" s="41">
        <v>21</v>
      </c>
      <c r="F656" s="41">
        <v>14</v>
      </c>
      <c r="G656" s="41">
        <v>19</v>
      </c>
      <c r="H656" s="41">
        <v>19</v>
      </c>
      <c r="I656" s="41">
        <v>15</v>
      </c>
      <c r="J656" s="41">
        <v>8</v>
      </c>
      <c r="K656" s="41">
        <v>18</v>
      </c>
      <c r="L656" s="41">
        <v>15</v>
      </c>
      <c r="M656" s="41">
        <v>26</v>
      </c>
      <c r="N656" s="41">
        <v>18</v>
      </c>
      <c r="O656" s="41">
        <v>16</v>
      </c>
    </row>
    <row r="657" spans="1:15" ht="24.75" customHeight="1">
      <c r="A657" s="36"/>
      <c r="B657" s="45"/>
      <c r="C657" s="42" t="s">
        <v>0</v>
      </c>
      <c r="D657" s="43">
        <v>18</v>
      </c>
      <c r="E657" s="43">
        <v>32</v>
      </c>
      <c r="F657" s="43">
        <v>23</v>
      </c>
      <c r="G657" s="43">
        <v>35</v>
      </c>
      <c r="H657" s="43">
        <v>39</v>
      </c>
      <c r="I657" s="43">
        <v>27</v>
      </c>
      <c r="J657" s="43">
        <v>19</v>
      </c>
      <c r="K657" s="43">
        <v>35</v>
      </c>
      <c r="L657" s="43">
        <v>33</v>
      </c>
      <c r="M657" s="43">
        <v>52</v>
      </c>
      <c r="N657" s="43">
        <v>41</v>
      </c>
      <c r="O657" s="43">
        <v>29</v>
      </c>
    </row>
    <row r="658" spans="1:15" ht="12.75">
      <c r="A658" s="36"/>
      <c r="B658" s="45"/>
      <c r="C658" s="39" t="s">
        <v>5</v>
      </c>
      <c r="D658" s="39" t="s">
        <v>58</v>
      </c>
      <c r="E658" s="39" t="s">
        <v>59</v>
      </c>
      <c r="F658" s="39" t="s">
        <v>15</v>
      </c>
      <c r="G658" s="39" t="s">
        <v>43</v>
      </c>
      <c r="H658" s="39" t="s">
        <v>64</v>
      </c>
      <c r="I658" s="39" t="s">
        <v>54</v>
      </c>
      <c r="J658" s="39" t="s">
        <v>38</v>
      </c>
      <c r="K658" s="39" t="s">
        <v>57</v>
      </c>
      <c r="L658" s="44" t="s">
        <v>67</v>
      </c>
      <c r="M658" s="44" t="s">
        <v>27</v>
      </c>
      <c r="N658" s="39" t="s">
        <v>68</v>
      </c>
      <c r="O658" s="39" t="s">
        <v>71</v>
      </c>
    </row>
    <row r="659" spans="1:15" ht="12.75">
      <c r="A659" s="36"/>
      <c r="B659" s="45"/>
      <c r="C659" s="40" t="s">
        <v>50</v>
      </c>
      <c r="D659" s="41">
        <v>12</v>
      </c>
      <c r="E659" s="41">
        <v>8</v>
      </c>
      <c r="F659" s="41">
        <v>6</v>
      </c>
      <c r="G659" s="41">
        <v>7</v>
      </c>
      <c r="H659" s="41">
        <v>4</v>
      </c>
      <c r="I659" s="41">
        <v>4</v>
      </c>
      <c r="J659" s="41">
        <v>2</v>
      </c>
      <c r="K659" s="41">
        <v>0</v>
      </c>
      <c r="L659" s="41">
        <v>0</v>
      </c>
      <c r="M659" s="41">
        <v>0</v>
      </c>
      <c r="N659" s="41">
        <v>0</v>
      </c>
      <c r="O659" s="41">
        <v>231</v>
      </c>
    </row>
    <row r="660" spans="1:15" ht="12.75">
      <c r="A660" s="36"/>
      <c r="B660" s="45"/>
      <c r="C660" s="40" t="s">
        <v>55</v>
      </c>
      <c r="D660" s="41">
        <v>6</v>
      </c>
      <c r="E660" s="41">
        <v>7</v>
      </c>
      <c r="F660" s="41">
        <v>8</v>
      </c>
      <c r="G660" s="41">
        <v>12</v>
      </c>
      <c r="H660" s="41">
        <v>9</v>
      </c>
      <c r="I660" s="41">
        <v>6</v>
      </c>
      <c r="J660" s="41">
        <v>2</v>
      </c>
      <c r="K660" s="41">
        <v>1</v>
      </c>
      <c r="L660" s="41">
        <v>0</v>
      </c>
      <c r="M660" s="41">
        <v>0</v>
      </c>
      <c r="N660" s="41">
        <v>0</v>
      </c>
      <c r="O660" s="41">
        <v>246</v>
      </c>
    </row>
    <row r="661" spans="1:15" ht="24.75" customHeight="1">
      <c r="A661" s="36"/>
      <c r="B661" s="46"/>
      <c r="C661" s="42" t="s">
        <v>0</v>
      </c>
      <c r="D661" s="43">
        <v>18</v>
      </c>
      <c r="E661" s="43">
        <v>15</v>
      </c>
      <c r="F661" s="43">
        <v>14</v>
      </c>
      <c r="G661" s="43">
        <v>19</v>
      </c>
      <c r="H661" s="43">
        <v>13</v>
      </c>
      <c r="I661" s="43">
        <v>10</v>
      </c>
      <c r="J661" s="43">
        <v>4</v>
      </c>
      <c r="K661" s="43">
        <v>1</v>
      </c>
      <c r="L661" s="43">
        <v>0</v>
      </c>
      <c r="M661" s="43">
        <v>0</v>
      </c>
      <c r="N661" s="43">
        <v>0</v>
      </c>
      <c r="O661" s="43">
        <v>477</v>
      </c>
    </row>
    <row r="662" spans="1:15" ht="12.75">
      <c r="A662" s="36"/>
      <c r="B662" s="39" t="s">
        <v>13</v>
      </c>
      <c r="C662" s="39" t="s">
        <v>5</v>
      </c>
      <c r="D662" s="39" t="s">
        <v>19</v>
      </c>
      <c r="E662" s="39" t="s">
        <v>2</v>
      </c>
      <c r="F662" s="39" t="s">
        <v>21</v>
      </c>
      <c r="G662" s="39" t="s">
        <v>26</v>
      </c>
      <c r="H662" s="39" t="s">
        <v>28</v>
      </c>
      <c r="I662" s="39" t="s">
        <v>30</v>
      </c>
      <c r="J662" s="39" t="s">
        <v>6</v>
      </c>
      <c r="K662" s="39" t="s">
        <v>35</v>
      </c>
      <c r="L662" s="39" t="s">
        <v>36</v>
      </c>
      <c r="M662" s="39" t="s">
        <v>41</v>
      </c>
      <c r="N662" s="39" t="s">
        <v>45</v>
      </c>
      <c r="O662" s="39" t="s">
        <v>46</v>
      </c>
    </row>
    <row r="663" spans="1:15" ht="13.5" customHeight="1">
      <c r="A663" s="36"/>
      <c r="B663" s="40" t="s">
        <v>288</v>
      </c>
      <c r="C663" s="40" t="s">
        <v>50</v>
      </c>
      <c r="D663" s="41">
        <v>14</v>
      </c>
      <c r="E663" s="41">
        <v>9</v>
      </c>
      <c r="F663" s="41">
        <v>27</v>
      </c>
      <c r="G663" s="41">
        <v>23</v>
      </c>
      <c r="H663" s="41">
        <v>15</v>
      </c>
      <c r="I663" s="41">
        <v>8</v>
      </c>
      <c r="J663" s="41">
        <v>15</v>
      </c>
      <c r="K663" s="41">
        <v>16</v>
      </c>
      <c r="L663" s="41">
        <v>19</v>
      </c>
      <c r="M663" s="41">
        <v>27</v>
      </c>
      <c r="N663" s="41">
        <v>31</v>
      </c>
      <c r="O663" s="41">
        <v>19</v>
      </c>
    </row>
    <row r="664" spans="1:15" ht="12.75" customHeight="1">
      <c r="A664" s="36"/>
      <c r="B664" s="45" t="s">
        <v>290</v>
      </c>
      <c r="C664" s="40" t="s">
        <v>55</v>
      </c>
      <c r="D664" s="41">
        <v>8</v>
      </c>
      <c r="E664" s="41">
        <v>13</v>
      </c>
      <c r="F664" s="41">
        <v>22</v>
      </c>
      <c r="G664" s="41">
        <v>18</v>
      </c>
      <c r="H664" s="41">
        <v>13</v>
      </c>
      <c r="I664" s="41">
        <v>15</v>
      </c>
      <c r="J664" s="41">
        <v>13</v>
      </c>
      <c r="K664" s="41">
        <v>13</v>
      </c>
      <c r="L664" s="41">
        <v>28</v>
      </c>
      <c r="M664" s="41">
        <v>33</v>
      </c>
      <c r="N664" s="41">
        <v>24</v>
      </c>
      <c r="O664" s="41">
        <v>22</v>
      </c>
    </row>
    <row r="665" spans="1:15" ht="24.75" customHeight="1">
      <c r="A665" s="36"/>
      <c r="B665" s="45"/>
      <c r="C665" s="42" t="s">
        <v>0</v>
      </c>
      <c r="D665" s="43">
        <v>22</v>
      </c>
      <c r="E665" s="43">
        <v>22</v>
      </c>
      <c r="F665" s="43">
        <v>49</v>
      </c>
      <c r="G665" s="43">
        <v>41</v>
      </c>
      <c r="H665" s="43">
        <v>28</v>
      </c>
      <c r="I665" s="43">
        <v>23</v>
      </c>
      <c r="J665" s="43">
        <v>28</v>
      </c>
      <c r="K665" s="43">
        <v>29</v>
      </c>
      <c r="L665" s="43">
        <v>47</v>
      </c>
      <c r="M665" s="43">
        <v>60</v>
      </c>
      <c r="N665" s="43">
        <v>55</v>
      </c>
      <c r="O665" s="43">
        <v>41</v>
      </c>
    </row>
    <row r="666" spans="1:15" ht="12.75">
      <c r="A666" s="36"/>
      <c r="B666" s="45"/>
      <c r="C666" s="39" t="s">
        <v>5</v>
      </c>
      <c r="D666" s="39" t="s">
        <v>58</v>
      </c>
      <c r="E666" s="39" t="s">
        <v>59</v>
      </c>
      <c r="F666" s="39" t="s">
        <v>15</v>
      </c>
      <c r="G666" s="39" t="s">
        <v>43</v>
      </c>
      <c r="H666" s="39" t="s">
        <v>64</v>
      </c>
      <c r="I666" s="39" t="s">
        <v>54</v>
      </c>
      <c r="J666" s="39" t="s">
        <v>38</v>
      </c>
      <c r="K666" s="39" t="s">
        <v>57</v>
      </c>
      <c r="L666" s="44" t="s">
        <v>67</v>
      </c>
      <c r="M666" s="44" t="s">
        <v>27</v>
      </c>
      <c r="N666" s="39" t="s">
        <v>68</v>
      </c>
      <c r="O666" s="39" t="s">
        <v>71</v>
      </c>
    </row>
    <row r="667" spans="1:15" ht="12.75">
      <c r="A667" s="36"/>
      <c r="B667" s="45"/>
      <c r="C667" s="40" t="s">
        <v>50</v>
      </c>
      <c r="D667" s="41">
        <v>17</v>
      </c>
      <c r="E667" s="41">
        <v>15</v>
      </c>
      <c r="F667" s="41">
        <v>5</v>
      </c>
      <c r="G667" s="41">
        <v>10</v>
      </c>
      <c r="H667" s="41">
        <v>12</v>
      </c>
      <c r="I667" s="41">
        <v>6</v>
      </c>
      <c r="J667" s="41">
        <v>1</v>
      </c>
      <c r="K667" s="41">
        <v>1</v>
      </c>
      <c r="L667" s="41">
        <v>0</v>
      </c>
      <c r="M667" s="41">
        <v>0</v>
      </c>
      <c r="N667" s="41">
        <v>0</v>
      </c>
      <c r="O667" s="41">
        <v>290</v>
      </c>
    </row>
    <row r="668" spans="1:15" ht="12.75">
      <c r="A668" s="36"/>
      <c r="B668" s="45"/>
      <c r="C668" s="40" t="s">
        <v>55</v>
      </c>
      <c r="D668" s="41">
        <v>14</v>
      </c>
      <c r="E668" s="41">
        <v>5</v>
      </c>
      <c r="F668" s="41">
        <v>8</v>
      </c>
      <c r="G668" s="41">
        <v>12</v>
      </c>
      <c r="H668" s="41">
        <v>13</v>
      </c>
      <c r="I668" s="41">
        <v>7</v>
      </c>
      <c r="J668" s="41">
        <v>3</v>
      </c>
      <c r="K668" s="41">
        <v>0</v>
      </c>
      <c r="L668" s="41">
        <v>0</v>
      </c>
      <c r="M668" s="41">
        <v>0</v>
      </c>
      <c r="N668" s="41">
        <v>0</v>
      </c>
      <c r="O668" s="41">
        <v>284</v>
      </c>
    </row>
    <row r="669" spans="1:15" ht="24.75" customHeight="1">
      <c r="A669" s="36"/>
      <c r="B669" s="46"/>
      <c r="C669" s="42" t="s">
        <v>0</v>
      </c>
      <c r="D669" s="43">
        <v>31</v>
      </c>
      <c r="E669" s="43">
        <v>20</v>
      </c>
      <c r="F669" s="43">
        <v>13</v>
      </c>
      <c r="G669" s="43">
        <v>22</v>
      </c>
      <c r="H669" s="43">
        <v>25</v>
      </c>
      <c r="I669" s="43">
        <v>13</v>
      </c>
      <c r="J669" s="43">
        <v>4</v>
      </c>
      <c r="K669" s="43">
        <v>1</v>
      </c>
      <c r="L669" s="43">
        <v>0</v>
      </c>
      <c r="M669" s="43">
        <v>0</v>
      </c>
      <c r="N669" s="43">
        <v>0</v>
      </c>
      <c r="O669" s="43">
        <v>574</v>
      </c>
    </row>
    <row r="670" spans="1:15" ht="12.75">
      <c r="A670" s="36"/>
      <c r="B670" s="39" t="s">
        <v>13</v>
      </c>
      <c r="C670" s="39" t="s">
        <v>5</v>
      </c>
      <c r="D670" s="39" t="s">
        <v>19</v>
      </c>
      <c r="E670" s="39" t="s">
        <v>2</v>
      </c>
      <c r="F670" s="39" t="s">
        <v>21</v>
      </c>
      <c r="G670" s="39" t="s">
        <v>26</v>
      </c>
      <c r="H670" s="39" t="s">
        <v>28</v>
      </c>
      <c r="I670" s="39" t="s">
        <v>30</v>
      </c>
      <c r="J670" s="39" t="s">
        <v>6</v>
      </c>
      <c r="K670" s="39" t="s">
        <v>35</v>
      </c>
      <c r="L670" s="39" t="s">
        <v>36</v>
      </c>
      <c r="M670" s="39" t="s">
        <v>41</v>
      </c>
      <c r="N670" s="39" t="s">
        <v>45</v>
      </c>
      <c r="O670" s="39" t="s">
        <v>46</v>
      </c>
    </row>
    <row r="671" spans="1:15" ht="13.5" customHeight="1">
      <c r="A671" s="36"/>
      <c r="B671" s="40" t="s">
        <v>129</v>
      </c>
      <c r="C671" s="40" t="s">
        <v>50</v>
      </c>
      <c r="D671" s="41">
        <v>20</v>
      </c>
      <c r="E671" s="41">
        <v>16</v>
      </c>
      <c r="F671" s="41">
        <v>10</v>
      </c>
      <c r="G671" s="41">
        <v>5</v>
      </c>
      <c r="H671" s="41">
        <v>6</v>
      </c>
      <c r="I671" s="41">
        <v>8</v>
      </c>
      <c r="J671" s="41">
        <v>16</v>
      </c>
      <c r="K671" s="41">
        <v>11</v>
      </c>
      <c r="L671" s="41">
        <v>12</v>
      </c>
      <c r="M671" s="41">
        <v>10</v>
      </c>
      <c r="N671" s="41">
        <v>7</v>
      </c>
      <c r="O671" s="41">
        <v>10</v>
      </c>
    </row>
    <row r="672" spans="1:15" ht="12.75" customHeight="1">
      <c r="A672" s="36"/>
      <c r="B672" s="45" t="s">
        <v>291</v>
      </c>
      <c r="C672" s="40" t="s">
        <v>55</v>
      </c>
      <c r="D672" s="41">
        <v>18</v>
      </c>
      <c r="E672" s="41">
        <v>9</v>
      </c>
      <c r="F672" s="41">
        <v>2</v>
      </c>
      <c r="G672" s="41">
        <v>3</v>
      </c>
      <c r="H672" s="41">
        <v>5</v>
      </c>
      <c r="I672" s="41">
        <v>10</v>
      </c>
      <c r="J672" s="41">
        <v>16</v>
      </c>
      <c r="K672" s="41">
        <v>12</v>
      </c>
      <c r="L672" s="41">
        <v>8</v>
      </c>
      <c r="M672" s="41">
        <v>8</v>
      </c>
      <c r="N672" s="41">
        <v>7</v>
      </c>
      <c r="O672" s="41">
        <v>3</v>
      </c>
    </row>
    <row r="673" spans="1:15" ht="24.75" customHeight="1">
      <c r="A673" s="36"/>
      <c r="B673" s="45"/>
      <c r="C673" s="42" t="s">
        <v>0</v>
      </c>
      <c r="D673" s="43">
        <v>38</v>
      </c>
      <c r="E673" s="43">
        <v>25</v>
      </c>
      <c r="F673" s="43">
        <v>12</v>
      </c>
      <c r="G673" s="43">
        <v>8</v>
      </c>
      <c r="H673" s="43">
        <v>11</v>
      </c>
      <c r="I673" s="43">
        <v>18</v>
      </c>
      <c r="J673" s="43">
        <v>32</v>
      </c>
      <c r="K673" s="43">
        <v>23</v>
      </c>
      <c r="L673" s="43">
        <v>20</v>
      </c>
      <c r="M673" s="43">
        <v>18</v>
      </c>
      <c r="N673" s="43">
        <v>14</v>
      </c>
      <c r="O673" s="43">
        <v>13</v>
      </c>
    </row>
    <row r="674" spans="1:15" ht="12.75">
      <c r="A674" s="36"/>
      <c r="B674" s="45"/>
      <c r="C674" s="39" t="s">
        <v>5</v>
      </c>
      <c r="D674" s="39" t="s">
        <v>58</v>
      </c>
      <c r="E674" s="39" t="s">
        <v>59</v>
      </c>
      <c r="F674" s="39" t="s">
        <v>15</v>
      </c>
      <c r="G674" s="39" t="s">
        <v>43</v>
      </c>
      <c r="H674" s="39" t="s">
        <v>64</v>
      </c>
      <c r="I674" s="39" t="s">
        <v>54</v>
      </c>
      <c r="J674" s="39" t="s">
        <v>38</v>
      </c>
      <c r="K674" s="39" t="s">
        <v>57</v>
      </c>
      <c r="L674" s="44" t="s">
        <v>67</v>
      </c>
      <c r="M674" s="44" t="s">
        <v>27</v>
      </c>
      <c r="N674" s="39" t="s">
        <v>68</v>
      </c>
      <c r="O674" s="39" t="s">
        <v>71</v>
      </c>
    </row>
    <row r="675" spans="1:15" ht="12.75">
      <c r="A675" s="36"/>
      <c r="B675" s="45"/>
      <c r="C675" s="40" t="s">
        <v>50</v>
      </c>
      <c r="D675" s="41">
        <v>1</v>
      </c>
      <c r="E675" s="41">
        <v>2</v>
      </c>
      <c r="F675" s="41">
        <v>1</v>
      </c>
      <c r="G675" s="41">
        <v>3</v>
      </c>
      <c r="H675" s="41">
        <v>4</v>
      </c>
      <c r="I675" s="41">
        <v>1</v>
      </c>
      <c r="J675" s="41">
        <v>1</v>
      </c>
      <c r="K675" s="41">
        <v>0</v>
      </c>
      <c r="L675" s="41">
        <v>0</v>
      </c>
      <c r="M675" s="41">
        <v>0</v>
      </c>
      <c r="N675" s="41">
        <v>0</v>
      </c>
      <c r="O675" s="41">
        <v>144</v>
      </c>
    </row>
    <row r="676" spans="1:15" ht="12.75">
      <c r="A676" s="36"/>
      <c r="B676" s="45"/>
      <c r="C676" s="40" t="s">
        <v>55</v>
      </c>
      <c r="D676" s="41">
        <v>4</v>
      </c>
      <c r="E676" s="41">
        <v>0</v>
      </c>
      <c r="F676" s="41">
        <v>3</v>
      </c>
      <c r="G676" s="41">
        <v>4</v>
      </c>
      <c r="H676" s="41">
        <v>6</v>
      </c>
      <c r="I676" s="41">
        <v>4</v>
      </c>
      <c r="J676" s="41">
        <v>4</v>
      </c>
      <c r="K676" s="41">
        <v>0</v>
      </c>
      <c r="L676" s="41">
        <v>0</v>
      </c>
      <c r="M676" s="41">
        <v>0</v>
      </c>
      <c r="N676" s="41">
        <v>0</v>
      </c>
      <c r="O676" s="41">
        <v>126</v>
      </c>
    </row>
    <row r="677" spans="1:15" ht="12.75">
      <c r="A677" s="36"/>
      <c r="B677" s="46"/>
      <c r="C677" s="42" t="s">
        <v>0</v>
      </c>
      <c r="D677" s="43">
        <v>5</v>
      </c>
      <c r="E677" s="43">
        <v>2</v>
      </c>
      <c r="F677" s="43">
        <v>4</v>
      </c>
      <c r="G677" s="43">
        <v>7</v>
      </c>
      <c r="H677" s="43">
        <v>10</v>
      </c>
      <c r="I677" s="43">
        <v>5</v>
      </c>
      <c r="J677" s="43">
        <v>5</v>
      </c>
      <c r="K677" s="43">
        <v>0</v>
      </c>
      <c r="L677" s="43">
        <v>0</v>
      </c>
      <c r="M677" s="43">
        <v>0</v>
      </c>
      <c r="N677" s="43">
        <v>0</v>
      </c>
      <c r="O677" s="43">
        <v>270</v>
      </c>
    </row>
    <row r="678" spans="1:45" ht="18.75">
      <c r="A678" s="36"/>
      <c r="B678" s="37"/>
      <c r="C678" s="37"/>
      <c r="D678" s="37"/>
      <c r="E678" s="47" t="s">
        <v>8</v>
      </c>
      <c r="F678" s="47"/>
      <c r="G678" s="47"/>
      <c r="H678" s="47"/>
      <c r="I678" s="47"/>
      <c r="J678" s="47"/>
      <c r="K678" s="47"/>
      <c r="L678" s="37"/>
      <c r="M678" s="37"/>
      <c r="N678" s="37"/>
      <c r="O678" s="37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ht="18.75">
      <c r="A679" s="36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15" ht="12.75">
      <c r="A680" s="36"/>
      <c r="B680" s="36" t="s">
        <v>549</v>
      </c>
      <c r="C680" s="36"/>
      <c r="D680" s="36"/>
      <c r="E680" s="36"/>
      <c r="F680" s="36"/>
      <c r="G680" s="36"/>
      <c r="H680" s="36"/>
      <c r="I680" s="36"/>
      <c r="J680" s="36"/>
      <c r="K680" s="48" t="s">
        <v>563</v>
      </c>
      <c r="L680" s="48"/>
      <c r="M680" s="48"/>
      <c r="N680" s="48"/>
      <c r="O680" s="48"/>
    </row>
    <row r="681" spans="1:15" ht="24.75" customHeight="1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</row>
    <row r="682" spans="1:15" ht="12.75">
      <c r="A682" s="36"/>
      <c r="B682" s="39" t="s">
        <v>13</v>
      </c>
      <c r="C682" s="39" t="s">
        <v>5</v>
      </c>
      <c r="D682" s="39" t="s">
        <v>19</v>
      </c>
      <c r="E682" s="39" t="s">
        <v>2</v>
      </c>
      <c r="F682" s="39" t="s">
        <v>21</v>
      </c>
      <c r="G682" s="39" t="s">
        <v>26</v>
      </c>
      <c r="H682" s="39" t="s">
        <v>28</v>
      </c>
      <c r="I682" s="39" t="s">
        <v>30</v>
      </c>
      <c r="J682" s="39" t="s">
        <v>6</v>
      </c>
      <c r="K682" s="39" t="s">
        <v>35</v>
      </c>
      <c r="L682" s="39" t="s">
        <v>36</v>
      </c>
      <c r="M682" s="39" t="s">
        <v>41</v>
      </c>
      <c r="N682" s="39" t="s">
        <v>45</v>
      </c>
      <c r="O682" s="39" t="s">
        <v>46</v>
      </c>
    </row>
    <row r="683" spans="1:15" ht="13.5" customHeight="1">
      <c r="A683" s="36"/>
      <c r="B683" s="40" t="s">
        <v>296</v>
      </c>
      <c r="C683" s="40" t="s">
        <v>50</v>
      </c>
      <c r="D683" s="41">
        <v>0</v>
      </c>
      <c r="E683" s="41">
        <v>0</v>
      </c>
      <c r="F683" s="41">
        <v>0</v>
      </c>
      <c r="G683" s="41">
        <v>1</v>
      </c>
      <c r="H683" s="41">
        <v>0</v>
      </c>
      <c r="I683" s="41">
        <v>0</v>
      </c>
      <c r="J683" s="41">
        <v>0</v>
      </c>
      <c r="K683" s="41">
        <v>0</v>
      </c>
      <c r="L683" s="41">
        <v>0</v>
      </c>
      <c r="M683" s="41">
        <v>2</v>
      </c>
      <c r="N683" s="41">
        <v>0</v>
      </c>
      <c r="O683" s="41">
        <v>2</v>
      </c>
    </row>
    <row r="684" spans="1:15" ht="12.75" customHeight="1">
      <c r="A684" s="36"/>
      <c r="B684" s="45" t="s">
        <v>297</v>
      </c>
      <c r="C684" s="40" t="s">
        <v>55</v>
      </c>
      <c r="D684" s="41">
        <v>0</v>
      </c>
      <c r="E684" s="41">
        <v>1</v>
      </c>
      <c r="F684" s="41">
        <v>0</v>
      </c>
      <c r="G684" s="41">
        <v>0</v>
      </c>
      <c r="H684" s="41">
        <v>0</v>
      </c>
      <c r="I684" s="41">
        <v>0</v>
      </c>
      <c r="J684" s="41">
        <v>0</v>
      </c>
      <c r="K684" s="41">
        <v>0</v>
      </c>
      <c r="L684" s="41">
        <v>1</v>
      </c>
      <c r="M684" s="41">
        <v>0</v>
      </c>
      <c r="N684" s="41">
        <v>0</v>
      </c>
      <c r="O684" s="41">
        <v>1</v>
      </c>
    </row>
    <row r="685" spans="1:15" ht="24.75" customHeight="1">
      <c r="A685" s="36"/>
      <c r="B685" s="45"/>
      <c r="C685" s="42" t="s">
        <v>0</v>
      </c>
      <c r="D685" s="43">
        <v>0</v>
      </c>
      <c r="E685" s="43">
        <v>1</v>
      </c>
      <c r="F685" s="43">
        <v>0</v>
      </c>
      <c r="G685" s="43">
        <v>1</v>
      </c>
      <c r="H685" s="43">
        <v>0</v>
      </c>
      <c r="I685" s="43">
        <v>0</v>
      </c>
      <c r="J685" s="43">
        <v>0</v>
      </c>
      <c r="K685" s="43">
        <v>0</v>
      </c>
      <c r="L685" s="43">
        <v>1</v>
      </c>
      <c r="M685" s="43">
        <v>2</v>
      </c>
      <c r="N685" s="43">
        <v>0</v>
      </c>
      <c r="O685" s="43">
        <v>3</v>
      </c>
    </row>
    <row r="686" spans="1:15" ht="12.75">
      <c r="A686" s="36"/>
      <c r="B686" s="45"/>
      <c r="C686" s="39" t="s">
        <v>5</v>
      </c>
      <c r="D686" s="39" t="s">
        <v>58</v>
      </c>
      <c r="E686" s="39" t="s">
        <v>59</v>
      </c>
      <c r="F686" s="39" t="s">
        <v>15</v>
      </c>
      <c r="G686" s="39" t="s">
        <v>43</v>
      </c>
      <c r="H686" s="39" t="s">
        <v>64</v>
      </c>
      <c r="I686" s="39" t="s">
        <v>54</v>
      </c>
      <c r="J686" s="39" t="s">
        <v>38</v>
      </c>
      <c r="K686" s="39" t="s">
        <v>57</v>
      </c>
      <c r="L686" s="44" t="s">
        <v>67</v>
      </c>
      <c r="M686" s="44" t="s">
        <v>27</v>
      </c>
      <c r="N686" s="39" t="s">
        <v>68</v>
      </c>
      <c r="O686" s="39" t="s">
        <v>71</v>
      </c>
    </row>
    <row r="687" spans="1:15" ht="12.75">
      <c r="A687" s="36"/>
      <c r="B687" s="45"/>
      <c r="C687" s="40" t="s">
        <v>50</v>
      </c>
      <c r="D687" s="41">
        <v>0</v>
      </c>
      <c r="E687" s="41">
        <v>1</v>
      </c>
      <c r="F687" s="41">
        <v>0</v>
      </c>
      <c r="G687" s="41">
        <v>0</v>
      </c>
      <c r="H687" s="41">
        <v>1</v>
      </c>
      <c r="I687" s="41">
        <v>0</v>
      </c>
      <c r="J687" s="41">
        <v>1</v>
      </c>
      <c r="K687" s="41">
        <v>0</v>
      </c>
      <c r="L687" s="41">
        <v>0</v>
      </c>
      <c r="M687" s="41">
        <v>0</v>
      </c>
      <c r="N687" s="41">
        <v>0</v>
      </c>
      <c r="O687" s="41">
        <v>8</v>
      </c>
    </row>
    <row r="688" spans="1:15" ht="12.75">
      <c r="A688" s="36"/>
      <c r="B688" s="45"/>
      <c r="C688" s="40" t="s">
        <v>55</v>
      </c>
      <c r="D688" s="41">
        <v>0</v>
      </c>
      <c r="E688" s="41">
        <v>1</v>
      </c>
      <c r="F688" s="41">
        <v>1</v>
      </c>
      <c r="G688" s="41">
        <v>1</v>
      </c>
      <c r="H688" s="41">
        <v>2</v>
      </c>
      <c r="I688" s="41">
        <v>0</v>
      </c>
      <c r="J688" s="41">
        <v>2</v>
      </c>
      <c r="K688" s="41">
        <v>0</v>
      </c>
      <c r="L688" s="41">
        <v>0</v>
      </c>
      <c r="M688" s="41">
        <v>0</v>
      </c>
      <c r="N688" s="41">
        <v>0</v>
      </c>
      <c r="O688" s="41">
        <v>10</v>
      </c>
    </row>
    <row r="689" spans="1:15" ht="24.75" customHeight="1">
      <c r="A689" s="36"/>
      <c r="B689" s="46"/>
      <c r="C689" s="42" t="s">
        <v>0</v>
      </c>
      <c r="D689" s="43">
        <v>0</v>
      </c>
      <c r="E689" s="43">
        <v>2</v>
      </c>
      <c r="F689" s="43">
        <v>1</v>
      </c>
      <c r="G689" s="43">
        <v>1</v>
      </c>
      <c r="H689" s="43">
        <v>3</v>
      </c>
      <c r="I689" s="43">
        <v>0</v>
      </c>
      <c r="J689" s="43">
        <v>3</v>
      </c>
      <c r="K689" s="43">
        <v>0</v>
      </c>
      <c r="L689" s="43">
        <v>0</v>
      </c>
      <c r="M689" s="43">
        <v>0</v>
      </c>
      <c r="N689" s="43">
        <v>0</v>
      </c>
      <c r="O689" s="43">
        <v>18</v>
      </c>
    </row>
    <row r="690" spans="1:15" ht="12.75">
      <c r="A690" s="36"/>
      <c r="B690" s="39" t="s">
        <v>13</v>
      </c>
      <c r="C690" s="39" t="s">
        <v>5</v>
      </c>
      <c r="D690" s="39" t="s">
        <v>19</v>
      </c>
      <c r="E690" s="39" t="s">
        <v>2</v>
      </c>
      <c r="F690" s="39" t="s">
        <v>21</v>
      </c>
      <c r="G690" s="39" t="s">
        <v>26</v>
      </c>
      <c r="H690" s="39" t="s">
        <v>28</v>
      </c>
      <c r="I690" s="39" t="s">
        <v>30</v>
      </c>
      <c r="J690" s="39" t="s">
        <v>6</v>
      </c>
      <c r="K690" s="39" t="s">
        <v>35</v>
      </c>
      <c r="L690" s="39" t="s">
        <v>36</v>
      </c>
      <c r="M690" s="39" t="s">
        <v>41</v>
      </c>
      <c r="N690" s="39" t="s">
        <v>45</v>
      </c>
      <c r="O690" s="39" t="s">
        <v>46</v>
      </c>
    </row>
    <row r="691" spans="1:15" ht="13.5" customHeight="1">
      <c r="A691" s="36"/>
      <c r="B691" s="40" t="s">
        <v>299</v>
      </c>
      <c r="C691" s="40" t="s">
        <v>50</v>
      </c>
      <c r="D691" s="41">
        <v>14</v>
      </c>
      <c r="E691" s="41">
        <v>20</v>
      </c>
      <c r="F691" s="41">
        <v>11</v>
      </c>
      <c r="G691" s="41">
        <v>3</v>
      </c>
      <c r="H691" s="41">
        <v>3</v>
      </c>
      <c r="I691" s="41">
        <v>4</v>
      </c>
      <c r="J691" s="41">
        <v>11</v>
      </c>
      <c r="K691" s="41">
        <v>20</v>
      </c>
      <c r="L691" s="41">
        <v>14</v>
      </c>
      <c r="M691" s="41">
        <v>14</v>
      </c>
      <c r="N691" s="41">
        <v>5</v>
      </c>
      <c r="O691" s="41">
        <v>1</v>
      </c>
    </row>
    <row r="692" spans="1:15" ht="12.75" customHeight="1">
      <c r="A692" s="36"/>
      <c r="B692" s="45" t="s">
        <v>301</v>
      </c>
      <c r="C692" s="40" t="s">
        <v>55</v>
      </c>
      <c r="D692" s="41">
        <v>12</v>
      </c>
      <c r="E692" s="41">
        <v>23</v>
      </c>
      <c r="F692" s="41">
        <v>12</v>
      </c>
      <c r="G692" s="41">
        <v>5</v>
      </c>
      <c r="H692" s="41">
        <v>5</v>
      </c>
      <c r="I692" s="41">
        <v>5</v>
      </c>
      <c r="J692" s="41">
        <v>12</v>
      </c>
      <c r="K692" s="41">
        <v>16</v>
      </c>
      <c r="L692" s="41">
        <v>16</v>
      </c>
      <c r="M692" s="41">
        <v>12</v>
      </c>
      <c r="N692" s="41">
        <v>3</v>
      </c>
      <c r="O692" s="41">
        <v>1</v>
      </c>
    </row>
    <row r="693" spans="1:15" ht="24.75" customHeight="1">
      <c r="A693" s="36"/>
      <c r="B693" s="45"/>
      <c r="C693" s="42" t="s">
        <v>0</v>
      </c>
      <c r="D693" s="43">
        <v>26</v>
      </c>
      <c r="E693" s="43">
        <v>43</v>
      </c>
      <c r="F693" s="43">
        <v>23</v>
      </c>
      <c r="G693" s="43">
        <v>8</v>
      </c>
      <c r="H693" s="43">
        <v>8</v>
      </c>
      <c r="I693" s="43">
        <v>9</v>
      </c>
      <c r="J693" s="43">
        <v>23</v>
      </c>
      <c r="K693" s="43">
        <v>36</v>
      </c>
      <c r="L693" s="43">
        <v>30</v>
      </c>
      <c r="M693" s="43">
        <v>26</v>
      </c>
      <c r="N693" s="43">
        <v>8</v>
      </c>
      <c r="O693" s="43">
        <v>2</v>
      </c>
    </row>
    <row r="694" spans="1:15" ht="12.75">
      <c r="A694" s="36"/>
      <c r="B694" s="45"/>
      <c r="C694" s="39" t="s">
        <v>5</v>
      </c>
      <c r="D694" s="39" t="s">
        <v>58</v>
      </c>
      <c r="E694" s="39" t="s">
        <v>59</v>
      </c>
      <c r="F694" s="39" t="s">
        <v>15</v>
      </c>
      <c r="G694" s="39" t="s">
        <v>43</v>
      </c>
      <c r="H694" s="39" t="s">
        <v>64</v>
      </c>
      <c r="I694" s="39" t="s">
        <v>54</v>
      </c>
      <c r="J694" s="39" t="s">
        <v>38</v>
      </c>
      <c r="K694" s="39" t="s">
        <v>57</v>
      </c>
      <c r="L694" s="44" t="s">
        <v>67</v>
      </c>
      <c r="M694" s="44" t="s">
        <v>27</v>
      </c>
      <c r="N694" s="39" t="s">
        <v>68</v>
      </c>
      <c r="O694" s="39" t="s">
        <v>71</v>
      </c>
    </row>
    <row r="695" spans="1:15" ht="12.75">
      <c r="A695" s="36"/>
      <c r="B695" s="45"/>
      <c r="C695" s="40" t="s">
        <v>50</v>
      </c>
      <c r="D695" s="41">
        <v>6</v>
      </c>
      <c r="E695" s="41">
        <v>3</v>
      </c>
      <c r="F695" s="41">
        <v>6</v>
      </c>
      <c r="G695" s="41">
        <v>1</v>
      </c>
      <c r="H695" s="41">
        <v>0</v>
      </c>
      <c r="I695" s="41">
        <v>2</v>
      </c>
      <c r="J695" s="41">
        <v>3</v>
      </c>
      <c r="K695" s="41">
        <v>0</v>
      </c>
      <c r="L695" s="41">
        <v>0</v>
      </c>
      <c r="M695" s="41">
        <v>0</v>
      </c>
      <c r="N695" s="41">
        <v>0</v>
      </c>
      <c r="O695" s="41">
        <v>141</v>
      </c>
    </row>
    <row r="696" spans="1:15" ht="12.75">
      <c r="A696" s="36"/>
      <c r="B696" s="45"/>
      <c r="C696" s="40" t="s">
        <v>55</v>
      </c>
      <c r="D696" s="41">
        <v>3</v>
      </c>
      <c r="E696" s="41">
        <v>4</v>
      </c>
      <c r="F696" s="41">
        <v>5</v>
      </c>
      <c r="G696" s="41">
        <v>7</v>
      </c>
      <c r="H696" s="41">
        <v>2</v>
      </c>
      <c r="I696" s="41">
        <v>2</v>
      </c>
      <c r="J696" s="41">
        <v>2</v>
      </c>
      <c r="K696" s="41">
        <v>0</v>
      </c>
      <c r="L696" s="41">
        <v>0</v>
      </c>
      <c r="M696" s="41">
        <v>0</v>
      </c>
      <c r="N696" s="41">
        <v>0</v>
      </c>
      <c r="O696" s="41">
        <v>147</v>
      </c>
    </row>
    <row r="697" spans="1:15" ht="24.75" customHeight="1">
      <c r="A697" s="36"/>
      <c r="B697" s="46"/>
      <c r="C697" s="42" t="s">
        <v>0</v>
      </c>
      <c r="D697" s="43">
        <v>9</v>
      </c>
      <c r="E697" s="43">
        <v>7</v>
      </c>
      <c r="F697" s="43">
        <v>11</v>
      </c>
      <c r="G697" s="43">
        <v>8</v>
      </c>
      <c r="H697" s="43">
        <v>2</v>
      </c>
      <c r="I697" s="43">
        <v>4</v>
      </c>
      <c r="J697" s="43">
        <v>5</v>
      </c>
      <c r="K697" s="43">
        <v>0</v>
      </c>
      <c r="L697" s="43">
        <v>0</v>
      </c>
      <c r="M697" s="43">
        <v>0</v>
      </c>
      <c r="N697" s="43">
        <v>0</v>
      </c>
      <c r="O697" s="43">
        <v>288</v>
      </c>
    </row>
    <row r="698" spans="1:15" ht="12.75">
      <c r="A698" s="36"/>
      <c r="B698" s="39" t="s">
        <v>13</v>
      </c>
      <c r="C698" s="39" t="s">
        <v>5</v>
      </c>
      <c r="D698" s="39" t="s">
        <v>19</v>
      </c>
      <c r="E698" s="39" t="s">
        <v>2</v>
      </c>
      <c r="F698" s="39" t="s">
        <v>21</v>
      </c>
      <c r="G698" s="39" t="s">
        <v>26</v>
      </c>
      <c r="H698" s="39" t="s">
        <v>28</v>
      </c>
      <c r="I698" s="39" t="s">
        <v>30</v>
      </c>
      <c r="J698" s="39" t="s">
        <v>6</v>
      </c>
      <c r="K698" s="39" t="s">
        <v>35</v>
      </c>
      <c r="L698" s="39" t="s">
        <v>36</v>
      </c>
      <c r="M698" s="39" t="s">
        <v>41</v>
      </c>
      <c r="N698" s="39" t="s">
        <v>45</v>
      </c>
      <c r="O698" s="39" t="s">
        <v>46</v>
      </c>
    </row>
    <row r="699" spans="1:15" ht="13.5" customHeight="1">
      <c r="A699" s="36"/>
      <c r="B699" s="40" t="s">
        <v>267</v>
      </c>
      <c r="C699" s="40" t="s">
        <v>50</v>
      </c>
      <c r="D699" s="41">
        <v>12</v>
      </c>
      <c r="E699" s="41">
        <v>19</v>
      </c>
      <c r="F699" s="41">
        <v>6</v>
      </c>
      <c r="G699" s="41">
        <v>8</v>
      </c>
      <c r="H699" s="41">
        <v>10</v>
      </c>
      <c r="I699" s="41">
        <v>6</v>
      </c>
      <c r="J699" s="41">
        <v>9</v>
      </c>
      <c r="K699" s="41">
        <v>10</v>
      </c>
      <c r="L699" s="41">
        <v>13</v>
      </c>
      <c r="M699" s="41">
        <v>20</v>
      </c>
      <c r="N699" s="41">
        <v>18</v>
      </c>
      <c r="O699" s="41">
        <v>6</v>
      </c>
    </row>
    <row r="700" spans="1:15" ht="12.75" customHeight="1">
      <c r="A700" s="36"/>
      <c r="B700" s="45" t="s">
        <v>302</v>
      </c>
      <c r="C700" s="40" t="s">
        <v>55</v>
      </c>
      <c r="D700" s="41">
        <v>4</v>
      </c>
      <c r="E700" s="41">
        <v>14</v>
      </c>
      <c r="F700" s="41">
        <v>9</v>
      </c>
      <c r="G700" s="41">
        <v>6</v>
      </c>
      <c r="H700" s="41">
        <v>3</v>
      </c>
      <c r="I700" s="41">
        <v>5</v>
      </c>
      <c r="J700" s="41">
        <v>4</v>
      </c>
      <c r="K700" s="41">
        <v>17</v>
      </c>
      <c r="L700" s="41">
        <v>17</v>
      </c>
      <c r="M700" s="41">
        <v>15</v>
      </c>
      <c r="N700" s="41">
        <v>10</v>
      </c>
      <c r="O700" s="41">
        <v>7</v>
      </c>
    </row>
    <row r="701" spans="1:15" ht="24.75" customHeight="1">
      <c r="A701" s="36"/>
      <c r="B701" s="45"/>
      <c r="C701" s="42" t="s">
        <v>0</v>
      </c>
      <c r="D701" s="43">
        <v>16</v>
      </c>
      <c r="E701" s="43">
        <v>33</v>
      </c>
      <c r="F701" s="43">
        <v>15</v>
      </c>
      <c r="G701" s="43">
        <v>14</v>
      </c>
      <c r="H701" s="43">
        <v>13</v>
      </c>
      <c r="I701" s="43">
        <v>11</v>
      </c>
      <c r="J701" s="43">
        <v>13</v>
      </c>
      <c r="K701" s="43">
        <v>27</v>
      </c>
      <c r="L701" s="43">
        <v>30</v>
      </c>
      <c r="M701" s="43">
        <v>35</v>
      </c>
      <c r="N701" s="43">
        <v>28</v>
      </c>
      <c r="O701" s="43">
        <v>13</v>
      </c>
    </row>
    <row r="702" spans="1:15" ht="12.75">
      <c r="A702" s="36"/>
      <c r="B702" s="45"/>
      <c r="C702" s="39" t="s">
        <v>5</v>
      </c>
      <c r="D702" s="39" t="s">
        <v>58</v>
      </c>
      <c r="E702" s="39" t="s">
        <v>59</v>
      </c>
      <c r="F702" s="39" t="s">
        <v>15</v>
      </c>
      <c r="G702" s="39" t="s">
        <v>43</v>
      </c>
      <c r="H702" s="39" t="s">
        <v>64</v>
      </c>
      <c r="I702" s="39" t="s">
        <v>54</v>
      </c>
      <c r="J702" s="39" t="s">
        <v>38</v>
      </c>
      <c r="K702" s="39" t="s">
        <v>57</v>
      </c>
      <c r="L702" s="44" t="s">
        <v>67</v>
      </c>
      <c r="M702" s="44" t="s">
        <v>27</v>
      </c>
      <c r="N702" s="39" t="s">
        <v>68</v>
      </c>
      <c r="O702" s="39" t="s">
        <v>71</v>
      </c>
    </row>
    <row r="703" spans="1:15" ht="12.75">
      <c r="A703" s="36"/>
      <c r="B703" s="45"/>
      <c r="C703" s="40" t="s">
        <v>50</v>
      </c>
      <c r="D703" s="41">
        <v>7</v>
      </c>
      <c r="E703" s="41">
        <v>14</v>
      </c>
      <c r="F703" s="41">
        <v>9</v>
      </c>
      <c r="G703" s="41">
        <v>21</v>
      </c>
      <c r="H703" s="41">
        <v>16</v>
      </c>
      <c r="I703" s="41">
        <v>4</v>
      </c>
      <c r="J703" s="41">
        <v>4</v>
      </c>
      <c r="K703" s="41">
        <v>0</v>
      </c>
      <c r="L703" s="41">
        <v>0</v>
      </c>
      <c r="M703" s="41">
        <v>0</v>
      </c>
      <c r="N703" s="41">
        <v>0</v>
      </c>
      <c r="O703" s="41">
        <v>212</v>
      </c>
    </row>
    <row r="704" spans="1:15" ht="12.75">
      <c r="A704" s="36"/>
      <c r="B704" s="45"/>
      <c r="C704" s="40" t="s">
        <v>55</v>
      </c>
      <c r="D704" s="41">
        <v>9</v>
      </c>
      <c r="E704" s="41">
        <v>11</v>
      </c>
      <c r="F704" s="41">
        <v>21</v>
      </c>
      <c r="G704" s="41">
        <v>24</v>
      </c>
      <c r="H704" s="41">
        <v>8</v>
      </c>
      <c r="I704" s="41">
        <v>8</v>
      </c>
      <c r="J704" s="41">
        <v>9</v>
      </c>
      <c r="K704" s="41">
        <v>2</v>
      </c>
      <c r="L704" s="41">
        <v>0</v>
      </c>
      <c r="M704" s="41">
        <v>1</v>
      </c>
      <c r="N704" s="41">
        <v>0</v>
      </c>
      <c r="O704" s="41">
        <v>204</v>
      </c>
    </row>
    <row r="705" spans="1:15" ht="24.75" customHeight="1">
      <c r="A705" s="36"/>
      <c r="B705" s="46"/>
      <c r="C705" s="42" t="s">
        <v>0</v>
      </c>
      <c r="D705" s="43">
        <v>16</v>
      </c>
      <c r="E705" s="43">
        <v>25</v>
      </c>
      <c r="F705" s="43">
        <v>30</v>
      </c>
      <c r="G705" s="43">
        <v>45</v>
      </c>
      <c r="H705" s="43">
        <v>24</v>
      </c>
      <c r="I705" s="43">
        <v>12</v>
      </c>
      <c r="J705" s="43">
        <v>13</v>
      </c>
      <c r="K705" s="43">
        <v>2</v>
      </c>
      <c r="L705" s="43">
        <v>0</v>
      </c>
      <c r="M705" s="43">
        <v>1</v>
      </c>
      <c r="N705" s="43">
        <v>0</v>
      </c>
      <c r="O705" s="43">
        <v>416</v>
      </c>
    </row>
    <row r="706" spans="1:15" ht="12.75">
      <c r="A706" s="36"/>
      <c r="B706" s="39" t="s">
        <v>13</v>
      </c>
      <c r="C706" s="39" t="s">
        <v>5</v>
      </c>
      <c r="D706" s="39" t="s">
        <v>19</v>
      </c>
      <c r="E706" s="39" t="s">
        <v>2</v>
      </c>
      <c r="F706" s="39" t="s">
        <v>21</v>
      </c>
      <c r="G706" s="39" t="s">
        <v>26</v>
      </c>
      <c r="H706" s="39" t="s">
        <v>28</v>
      </c>
      <c r="I706" s="39" t="s">
        <v>30</v>
      </c>
      <c r="J706" s="39" t="s">
        <v>6</v>
      </c>
      <c r="K706" s="39" t="s">
        <v>35</v>
      </c>
      <c r="L706" s="39" t="s">
        <v>36</v>
      </c>
      <c r="M706" s="39" t="s">
        <v>41</v>
      </c>
      <c r="N706" s="39" t="s">
        <v>45</v>
      </c>
      <c r="O706" s="39" t="s">
        <v>46</v>
      </c>
    </row>
    <row r="707" spans="1:15" ht="13.5" customHeight="1">
      <c r="A707" s="36"/>
      <c r="B707" s="40" t="s">
        <v>303</v>
      </c>
      <c r="C707" s="40" t="s">
        <v>50</v>
      </c>
      <c r="D707" s="41">
        <v>0</v>
      </c>
      <c r="E707" s="41">
        <v>3</v>
      </c>
      <c r="F707" s="41">
        <v>0</v>
      </c>
      <c r="G707" s="41">
        <v>0</v>
      </c>
      <c r="H707" s="41">
        <v>0</v>
      </c>
      <c r="I707" s="41">
        <v>0</v>
      </c>
      <c r="J707" s="41">
        <v>1</v>
      </c>
      <c r="K707" s="41">
        <v>2</v>
      </c>
      <c r="L707" s="41">
        <v>2</v>
      </c>
      <c r="M707" s="41">
        <v>3</v>
      </c>
      <c r="N707" s="41">
        <v>0</v>
      </c>
      <c r="O707" s="41">
        <v>2</v>
      </c>
    </row>
    <row r="708" spans="1:15" ht="12.75" customHeight="1">
      <c r="A708" s="36"/>
      <c r="B708" s="45" t="s">
        <v>304</v>
      </c>
      <c r="C708" s="40" t="s">
        <v>55</v>
      </c>
      <c r="D708" s="41">
        <v>0</v>
      </c>
      <c r="E708" s="41">
        <v>2</v>
      </c>
      <c r="F708" s="41">
        <v>0</v>
      </c>
      <c r="G708" s="41">
        <v>0</v>
      </c>
      <c r="H708" s="41">
        <v>1</v>
      </c>
      <c r="I708" s="41">
        <v>2</v>
      </c>
      <c r="J708" s="41">
        <v>0</v>
      </c>
      <c r="K708" s="41">
        <v>2</v>
      </c>
      <c r="L708" s="41">
        <v>4</v>
      </c>
      <c r="M708" s="41">
        <v>0</v>
      </c>
      <c r="N708" s="41">
        <v>0</v>
      </c>
      <c r="O708" s="41">
        <v>2</v>
      </c>
    </row>
    <row r="709" spans="1:15" ht="24.75" customHeight="1">
      <c r="A709" s="36"/>
      <c r="B709" s="45"/>
      <c r="C709" s="42" t="s">
        <v>0</v>
      </c>
      <c r="D709" s="43">
        <v>0</v>
      </c>
      <c r="E709" s="43">
        <v>5</v>
      </c>
      <c r="F709" s="43">
        <v>0</v>
      </c>
      <c r="G709" s="43">
        <v>0</v>
      </c>
      <c r="H709" s="43">
        <v>1</v>
      </c>
      <c r="I709" s="43">
        <v>2</v>
      </c>
      <c r="J709" s="43">
        <v>1</v>
      </c>
      <c r="K709" s="43">
        <v>4</v>
      </c>
      <c r="L709" s="43">
        <v>6</v>
      </c>
      <c r="M709" s="43">
        <v>3</v>
      </c>
      <c r="N709" s="43">
        <v>0</v>
      </c>
      <c r="O709" s="43">
        <v>4</v>
      </c>
    </row>
    <row r="710" spans="1:15" ht="12.75">
      <c r="A710" s="36"/>
      <c r="B710" s="45"/>
      <c r="C710" s="39" t="s">
        <v>5</v>
      </c>
      <c r="D710" s="39" t="s">
        <v>58</v>
      </c>
      <c r="E710" s="39" t="s">
        <v>59</v>
      </c>
      <c r="F710" s="39" t="s">
        <v>15</v>
      </c>
      <c r="G710" s="39" t="s">
        <v>43</v>
      </c>
      <c r="H710" s="39" t="s">
        <v>64</v>
      </c>
      <c r="I710" s="39" t="s">
        <v>54</v>
      </c>
      <c r="J710" s="39" t="s">
        <v>38</v>
      </c>
      <c r="K710" s="39" t="s">
        <v>57</v>
      </c>
      <c r="L710" s="44" t="s">
        <v>67</v>
      </c>
      <c r="M710" s="44" t="s">
        <v>27</v>
      </c>
      <c r="N710" s="39" t="s">
        <v>68</v>
      </c>
      <c r="O710" s="39" t="s">
        <v>71</v>
      </c>
    </row>
    <row r="711" spans="1:15" ht="12.75">
      <c r="A711" s="36"/>
      <c r="B711" s="45"/>
      <c r="C711" s="40" t="s">
        <v>50</v>
      </c>
      <c r="D711" s="41">
        <v>2</v>
      </c>
      <c r="E711" s="41">
        <v>2</v>
      </c>
      <c r="F711" s="41">
        <v>3</v>
      </c>
      <c r="G711" s="41">
        <v>1</v>
      </c>
      <c r="H711" s="41">
        <v>0</v>
      </c>
      <c r="I711" s="41">
        <v>1</v>
      </c>
      <c r="J711" s="41">
        <v>0</v>
      </c>
      <c r="K711" s="41">
        <v>0</v>
      </c>
      <c r="L711" s="41">
        <v>0</v>
      </c>
      <c r="M711" s="41">
        <v>0</v>
      </c>
      <c r="N711" s="41">
        <v>0</v>
      </c>
      <c r="O711" s="41">
        <v>22</v>
      </c>
    </row>
    <row r="712" spans="1:15" ht="12.75">
      <c r="A712" s="36"/>
      <c r="B712" s="45"/>
      <c r="C712" s="40" t="s">
        <v>55</v>
      </c>
      <c r="D712" s="41">
        <v>1</v>
      </c>
      <c r="E712" s="41">
        <v>4</v>
      </c>
      <c r="F712" s="41">
        <v>1</v>
      </c>
      <c r="G712" s="41">
        <v>0</v>
      </c>
      <c r="H712" s="41">
        <v>2</v>
      </c>
      <c r="I712" s="41">
        <v>2</v>
      </c>
      <c r="J712" s="41">
        <v>2</v>
      </c>
      <c r="K712" s="41">
        <v>0</v>
      </c>
      <c r="L712" s="41">
        <v>0</v>
      </c>
      <c r="M712" s="41">
        <v>0</v>
      </c>
      <c r="N712" s="41">
        <v>0</v>
      </c>
      <c r="O712" s="41">
        <v>25</v>
      </c>
    </row>
    <row r="713" spans="1:15" ht="24.75" customHeight="1">
      <c r="A713" s="36"/>
      <c r="B713" s="46"/>
      <c r="C713" s="42" t="s">
        <v>0</v>
      </c>
      <c r="D713" s="43">
        <v>3</v>
      </c>
      <c r="E713" s="43">
        <v>6</v>
      </c>
      <c r="F713" s="43">
        <v>4</v>
      </c>
      <c r="G713" s="43">
        <v>1</v>
      </c>
      <c r="H713" s="43">
        <v>2</v>
      </c>
      <c r="I713" s="43">
        <v>3</v>
      </c>
      <c r="J713" s="43">
        <v>2</v>
      </c>
      <c r="K713" s="43">
        <v>0</v>
      </c>
      <c r="L713" s="43">
        <v>0</v>
      </c>
      <c r="M713" s="43">
        <v>0</v>
      </c>
      <c r="N713" s="43">
        <v>0</v>
      </c>
      <c r="O713" s="43">
        <v>47</v>
      </c>
    </row>
    <row r="714" spans="1:15" ht="12.75">
      <c r="A714" s="36"/>
      <c r="B714" s="39" t="s">
        <v>13</v>
      </c>
      <c r="C714" s="39" t="s">
        <v>5</v>
      </c>
      <c r="D714" s="39" t="s">
        <v>19</v>
      </c>
      <c r="E714" s="39" t="s">
        <v>2</v>
      </c>
      <c r="F714" s="39" t="s">
        <v>21</v>
      </c>
      <c r="G714" s="39" t="s">
        <v>26</v>
      </c>
      <c r="H714" s="39" t="s">
        <v>28</v>
      </c>
      <c r="I714" s="39" t="s">
        <v>30</v>
      </c>
      <c r="J714" s="39" t="s">
        <v>6</v>
      </c>
      <c r="K714" s="39" t="s">
        <v>35</v>
      </c>
      <c r="L714" s="39" t="s">
        <v>36</v>
      </c>
      <c r="M714" s="39" t="s">
        <v>41</v>
      </c>
      <c r="N714" s="39" t="s">
        <v>45</v>
      </c>
      <c r="O714" s="39" t="s">
        <v>46</v>
      </c>
    </row>
    <row r="715" spans="1:15" ht="13.5" customHeight="1">
      <c r="A715" s="36"/>
      <c r="B715" s="40" t="s">
        <v>9</v>
      </c>
      <c r="C715" s="40" t="s">
        <v>50</v>
      </c>
      <c r="D715" s="41">
        <v>6</v>
      </c>
      <c r="E715" s="41">
        <v>5</v>
      </c>
      <c r="F715" s="41">
        <v>9</v>
      </c>
      <c r="G715" s="41">
        <v>8</v>
      </c>
      <c r="H715" s="41">
        <v>4</v>
      </c>
      <c r="I715" s="41">
        <v>7</v>
      </c>
      <c r="J715" s="41">
        <v>8</v>
      </c>
      <c r="K715" s="41">
        <v>11</v>
      </c>
      <c r="L715" s="41">
        <v>9</v>
      </c>
      <c r="M715" s="41">
        <v>15</v>
      </c>
      <c r="N715" s="41">
        <v>14</v>
      </c>
      <c r="O715" s="41">
        <v>12</v>
      </c>
    </row>
    <row r="716" spans="1:15" ht="12.75" customHeight="1">
      <c r="A716" s="36"/>
      <c r="B716" s="45" t="s">
        <v>308</v>
      </c>
      <c r="C716" s="40" t="s">
        <v>55</v>
      </c>
      <c r="D716" s="41">
        <v>5</v>
      </c>
      <c r="E716" s="41">
        <v>10</v>
      </c>
      <c r="F716" s="41">
        <v>6</v>
      </c>
      <c r="G716" s="41">
        <v>4</v>
      </c>
      <c r="H716" s="41">
        <v>9</v>
      </c>
      <c r="I716" s="41">
        <v>9</v>
      </c>
      <c r="J716" s="41">
        <v>5</v>
      </c>
      <c r="K716" s="41">
        <v>10</v>
      </c>
      <c r="L716" s="41">
        <v>8</v>
      </c>
      <c r="M716" s="41">
        <v>13</v>
      </c>
      <c r="N716" s="41">
        <v>12</v>
      </c>
      <c r="O716" s="41">
        <v>18</v>
      </c>
    </row>
    <row r="717" spans="1:15" ht="24.75" customHeight="1">
      <c r="A717" s="36"/>
      <c r="B717" s="45"/>
      <c r="C717" s="42" t="s">
        <v>0</v>
      </c>
      <c r="D717" s="43">
        <v>11</v>
      </c>
      <c r="E717" s="43">
        <v>15</v>
      </c>
      <c r="F717" s="43">
        <v>15</v>
      </c>
      <c r="G717" s="43">
        <v>12</v>
      </c>
      <c r="H717" s="43">
        <v>13</v>
      </c>
      <c r="I717" s="43">
        <v>16</v>
      </c>
      <c r="J717" s="43">
        <v>13</v>
      </c>
      <c r="K717" s="43">
        <v>21</v>
      </c>
      <c r="L717" s="43">
        <v>17</v>
      </c>
      <c r="M717" s="43">
        <v>28</v>
      </c>
      <c r="N717" s="43">
        <v>26</v>
      </c>
      <c r="O717" s="43">
        <v>30</v>
      </c>
    </row>
    <row r="718" spans="1:15" ht="12.75">
      <c r="A718" s="36"/>
      <c r="B718" s="45"/>
      <c r="C718" s="39" t="s">
        <v>5</v>
      </c>
      <c r="D718" s="39" t="s">
        <v>58</v>
      </c>
      <c r="E718" s="39" t="s">
        <v>59</v>
      </c>
      <c r="F718" s="39" t="s">
        <v>15</v>
      </c>
      <c r="G718" s="39" t="s">
        <v>43</v>
      </c>
      <c r="H718" s="39" t="s">
        <v>64</v>
      </c>
      <c r="I718" s="39" t="s">
        <v>54</v>
      </c>
      <c r="J718" s="39" t="s">
        <v>38</v>
      </c>
      <c r="K718" s="39" t="s">
        <v>57</v>
      </c>
      <c r="L718" s="44" t="s">
        <v>67</v>
      </c>
      <c r="M718" s="44" t="s">
        <v>27</v>
      </c>
      <c r="N718" s="39" t="s">
        <v>68</v>
      </c>
      <c r="O718" s="39" t="s">
        <v>71</v>
      </c>
    </row>
    <row r="719" spans="1:15" ht="12.75">
      <c r="A719" s="36"/>
      <c r="B719" s="45"/>
      <c r="C719" s="40" t="s">
        <v>50</v>
      </c>
      <c r="D719" s="41">
        <v>16</v>
      </c>
      <c r="E719" s="41">
        <v>7</v>
      </c>
      <c r="F719" s="41">
        <v>6</v>
      </c>
      <c r="G719" s="41">
        <v>9</v>
      </c>
      <c r="H719" s="41">
        <v>7</v>
      </c>
      <c r="I719" s="41">
        <v>2</v>
      </c>
      <c r="J719" s="41">
        <v>1</v>
      </c>
      <c r="K719" s="41">
        <v>1</v>
      </c>
      <c r="L719" s="41">
        <v>0</v>
      </c>
      <c r="M719" s="41">
        <v>0</v>
      </c>
      <c r="N719" s="41">
        <v>0</v>
      </c>
      <c r="O719" s="41">
        <v>157</v>
      </c>
    </row>
    <row r="720" spans="1:15" ht="12.75">
      <c r="A720" s="36"/>
      <c r="B720" s="45"/>
      <c r="C720" s="40" t="s">
        <v>55</v>
      </c>
      <c r="D720" s="41">
        <v>14</v>
      </c>
      <c r="E720" s="41">
        <v>6</v>
      </c>
      <c r="F720" s="41">
        <v>11</v>
      </c>
      <c r="G720" s="41">
        <v>10</v>
      </c>
      <c r="H720" s="41">
        <v>9</v>
      </c>
      <c r="I720" s="41">
        <v>3</v>
      </c>
      <c r="J720" s="41">
        <v>5</v>
      </c>
      <c r="K720" s="41">
        <v>2</v>
      </c>
      <c r="L720" s="41">
        <v>0</v>
      </c>
      <c r="M720" s="41">
        <v>0</v>
      </c>
      <c r="N720" s="41">
        <v>0</v>
      </c>
      <c r="O720" s="41">
        <v>169</v>
      </c>
    </row>
    <row r="721" spans="1:15" ht="24.75" customHeight="1">
      <c r="A721" s="36"/>
      <c r="B721" s="46"/>
      <c r="C721" s="42" t="s">
        <v>0</v>
      </c>
      <c r="D721" s="43">
        <v>30</v>
      </c>
      <c r="E721" s="43">
        <v>13</v>
      </c>
      <c r="F721" s="43">
        <v>17</v>
      </c>
      <c r="G721" s="43">
        <v>19</v>
      </c>
      <c r="H721" s="43">
        <v>16</v>
      </c>
      <c r="I721" s="43">
        <v>5</v>
      </c>
      <c r="J721" s="43">
        <v>6</v>
      </c>
      <c r="K721" s="43">
        <v>3</v>
      </c>
      <c r="L721" s="43">
        <v>0</v>
      </c>
      <c r="M721" s="43">
        <v>0</v>
      </c>
      <c r="N721" s="43">
        <v>0</v>
      </c>
      <c r="O721" s="43">
        <v>326</v>
      </c>
    </row>
    <row r="722" spans="1:15" ht="12.75">
      <c r="A722" s="36"/>
      <c r="B722" s="39" t="s">
        <v>13</v>
      </c>
      <c r="C722" s="39" t="s">
        <v>5</v>
      </c>
      <c r="D722" s="39" t="s">
        <v>19</v>
      </c>
      <c r="E722" s="39" t="s">
        <v>2</v>
      </c>
      <c r="F722" s="39" t="s">
        <v>21</v>
      </c>
      <c r="G722" s="39" t="s">
        <v>26</v>
      </c>
      <c r="H722" s="39" t="s">
        <v>28</v>
      </c>
      <c r="I722" s="39" t="s">
        <v>30</v>
      </c>
      <c r="J722" s="39" t="s">
        <v>6</v>
      </c>
      <c r="K722" s="39" t="s">
        <v>35</v>
      </c>
      <c r="L722" s="39" t="s">
        <v>36</v>
      </c>
      <c r="M722" s="39" t="s">
        <v>41</v>
      </c>
      <c r="N722" s="39" t="s">
        <v>45</v>
      </c>
      <c r="O722" s="39" t="s">
        <v>46</v>
      </c>
    </row>
    <row r="723" spans="1:15" ht="13.5" customHeight="1">
      <c r="A723" s="36"/>
      <c r="B723" s="40" t="s">
        <v>309</v>
      </c>
      <c r="C723" s="40" t="s">
        <v>50</v>
      </c>
      <c r="D723" s="41">
        <v>6</v>
      </c>
      <c r="E723" s="41">
        <v>6</v>
      </c>
      <c r="F723" s="41">
        <v>6</v>
      </c>
      <c r="G723" s="41">
        <v>6</v>
      </c>
      <c r="H723" s="41">
        <v>16</v>
      </c>
      <c r="I723" s="41">
        <v>9</v>
      </c>
      <c r="J723" s="41">
        <v>7</v>
      </c>
      <c r="K723" s="41">
        <v>9</v>
      </c>
      <c r="L723" s="41">
        <v>7</v>
      </c>
      <c r="M723" s="41">
        <v>11</v>
      </c>
      <c r="N723" s="41">
        <v>18</v>
      </c>
      <c r="O723" s="41">
        <v>13</v>
      </c>
    </row>
    <row r="724" spans="1:15" ht="12.75" customHeight="1">
      <c r="A724" s="36"/>
      <c r="B724" s="45" t="s">
        <v>29</v>
      </c>
      <c r="C724" s="40" t="s">
        <v>55</v>
      </c>
      <c r="D724" s="41">
        <v>5</v>
      </c>
      <c r="E724" s="41">
        <v>5</v>
      </c>
      <c r="F724" s="41">
        <v>11</v>
      </c>
      <c r="G724" s="41">
        <v>0</v>
      </c>
      <c r="H724" s="41">
        <v>10</v>
      </c>
      <c r="I724" s="41">
        <v>7</v>
      </c>
      <c r="J724" s="41">
        <v>7</v>
      </c>
      <c r="K724" s="41">
        <v>7</v>
      </c>
      <c r="L724" s="41">
        <v>5</v>
      </c>
      <c r="M724" s="41">
        <v>10</v>
      </c>
      <c r="N724" s="41">
        <v>19</v>
      </c>
      <c r="O724" s="41">
        <v>15</v>
      </c>
    </row>
    <row r="725" spans="1:15" ht="24.75" customHeight="1">
      <c r="A725" s="36"/>
      <c r="B725" s="45"/>
      <c r="C725" s="42" t="s">
        <v>0</v>
      </c>
      <c r="D725" s="43">
        <v>11</v>
      </c>
      <c r="E725" s="43">
        <v>11</v>
      </c>
      <c r="F725" s="43">
        <v>17</v>
      </c>
      <c r="G725" s="43">
        <v>6</v>
      </c>
      <c r="H725" s="43">
        <v>26</v>
      </c>
      <c r="I725" s="43">
        <v>16</v>
      </c>
      <c r="J725" s="43">
        <v>14</v>
      </c>
      <c r="K725" s="43">
        <v>16</v>
      </c>
      <c r="L725" s="43">
        <v>12</v>
      </c>
      <c r="M725" s="43">
        <v>21</v>
      </c>
      <c r="N725" s="43">
        <v>37</v>
      </c>
      <c r="O725" s="43">
        <v>28</v>
      </c>
    </row>
    <row r="726" spans="1:15" ht="12.75">
      <c r="A726" s="36"/>
      <c r="B726" s="45"/>
      <c r="C726" s="39" t="s">
        <v>5</v>
      </c>
      <c r="D726" s="39" t="s">
        <v>58</v>
      </c>
      <c r="E726" s="39" t="s">
        <v>59</v>
      </c>
      <c r="F726" s="39" t="s">
        <v>15</v>
      </c>
      <c r="G726" s="39" t="s">
        <v>43</v>
      </c>
      <c r="H726" s="39" t="s">
        <v>64</v>
      </c>
      <c r="I726" s="39" t="s">
        <v>54</v>
      </c>
      <c r="J726" s="39" t="s">
        <v>38</v>
      </c>
      <c r="K726" s="39" t="s">
        <v>57</v>
      </c>
      <c r="L726" s="44" t="s">
        <v>67</v>
      </c>
      <c r="M726" s="44" t="s">
        <v>27</v>
      </c>
      <c r="N726" s="39" t="s">
        <v>68</v>
      </c>
      <c r="O726" s="39" t="s">
        <v>71</v>
      </c>
    </row>
    <row r="727" spans="1:15" ht="12.75">
      <c r="A727" s="36"/>
      <c r="B727" s="45"/>
      <c r="C727" s="40" t="s">
        <v>50</v>
      </c>
      <c r="D727" s="41">
        <v>13</v>
      </c>
      <c r="E727" s="41">
        <v>14</v>
      </c>
      <c r="F727" s="41">
        <v>6</v>
      </c>
      <c r="G727" s="41">
        <v>4</v>
      </c>
      <c r="H727" s="41">
        <v>1</v>
      </c>
      <c r="I727" s="41">
        <v>1</v>
      </c>
      <c r="J727" s="41">
        <v>0</v>
      </c>
      <c r="K727" s="41">
        <v>0</v>
      </c>
      <c r="L727" s="41">
        <v>0</v>
      </c>
      <c r="M727" s="41">
        <v>0</v>
      </c>
      <c r="N727" s="41">
        <v>0</v>
      </c>
      <c r="O727" s="41">
        <v>153</v>
      </c>
    </row>
    <row r="728" spans="1:15" ht="12.75">
      <c r="A728" s="36"/>
      <c r="B728" s="45"/>
      <c r="C728" s="40" t="s">
        <v>55</v>
      </c>
      <c r="D728" s="41">
        <v>13</v>
      </c>
      <c r="E728" s="41">
        <v>8</v>
      </c>
      <c r="F728" s="41">
        <v>10</v>
      </c>
      <c r="G728" s="41">
        <v>2</v>
      </c>
      <c r="H728" s="41">
        <v>4</v>
      </c>
      <c r="I728" s="41">
        <v>3</v>
      </c>
      <c r="J728" s="41">
        <v>1</v>
      </c>
      <c r="K728" s="41">
        <v>1</v>
      </c>
      <c r="L728" s="41">
        <v>0</v>
      </c>
      <c r="M728" s="41">
        <v>0</v>
      </c>
      <c r="N728" s="41">
        <v>0</v>
      </c>
      <c r="O728" s="41">
        <v>143</v>
      </c>
    </row>
    <row r="729" spans="1:15" ht="12.75">
      <c r="A729" s="36"/>
      <c r="B729" s="46"/>
      <c r="C729" s="42" t="s">
        <v>0</v>
      </c>
      <c r="D729" s="43">
        <v>26</v>
      </c>
      <c r="E729" s="43">
        <v>22</v>
      </c>
      <c r="F729" s="43">
        <v>16</v>
      </c>
      <c r="G729" s="43">
        <v>6</v>
      </c>
      <c r="H729" s="43">
        <v>5</v>
      </c>
      <c r="I729" s="43">
        <v>4</v>
      </c>
      <c r="J729" s="43">
        <v>1</v>
      </c>
      <c r="K729" s="43">
        <v>1</v>
      </c>
      <c r="L729" s="43">
        <v>0</v>
      </c>
      <c r="M729" s="43">
        <v>0</v>
      </c>
      <c r="N729" s="43">
        <v>0</v>
      </c>
      <c r="O729" s="43">
        <v>296</v>
      </c>
    </row>
    <row r="730" spans="1:45" ht="18.75">
      <c r="A730" s="36"/>
      <c r="B730" s="37"/>
      <c r="C730" s="37"/>
      <c r="D730" s="37"/>
      <c r="E730" s="47" t="s">
        <v>8</v>
      </c>
      <c r="F730" s="47"/>
      <c r="G730" s="47"/>
      <c r="H730" s="47"/>
      <c r="I730" s="47"/>
      <c r="J730" s="47"/>
      <c r="K730" s="47"/>
      <c r="L730" s="37"/>
      <c r="M730" s="37"/>
      <c r="N730" s="37"/>
      <c r="O730" s="37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ht="18.75">
      <c r="A731" s="36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15" ht="12.75">
      <c r="A732" s="36"/>
      <c r="B732" s="36" t="s">
        <v>549</v>
      </c>
      <c r="C732" s="36"/>
      <c r="D732" s="36"/>
      <c r="E732" s="36"/>
      <c r="F732" s="36"/>
      <c r="G732" s="36"/>
      <c r="H732" s="36"/>
      <c r="I732" s="36"/>
      <c r="J732" s="36"/>
      <c r="K732" s="48" t="s">
        <v>564</v>
      </c>
      <c r="L732" s="48"/>
      <c r="M732" s="48"/>
      <c r="N732" s="48"/>
      <c r="O732" s="48"/>
    </row>
    <row r="733" spans="1:15" ht="24.75" customHeight="1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</row>
    <row r="734" spans="1:15" ht="12.75">
      <c r="A734" s="36"/>
      <c r="B734" s="39" t="s">
        <v>13</v>
      </c>
      <c r="C734" s="39" t="s">
        <v>5</v>
      </c>
      <c r="D734" s="39" t="s">
        <v>19</v>
      </c>
      <c r="E734" s="39" t="s">
        <v>2</v>
      </c>
      <c r="F734" s="39" t="s">
        <v>21</v>
      </c>
      <c r="G734" s="39" t="s">
        <v>26</v>
      </c>
      <c r="H734" s="39" t="s">
        <v>28</v>
      </c>
      <c r="I734" s="39" t="s">
        <v>30</v>
      </c>
      <c r="J734" s="39" t="s">
        <v>6</v>
      </c>
      <c r="K734" s="39" t="s">
        <v>35</v>
      </c>
      <c r="L734" s="39" t="s">
        <v>36</v>
      </c>
      <c r="M734" s="39" t="s">
        <v>41</v>
      </c>
      <c r="N734" s="39" t="s">
        <v>45</v>
      </c>
      <c r="O734" s="39" t="s">
        <v>46</v>
      </c>
    </row>
    <row r="735" spans="1:15" ht="13.5" customHeight="1">
      <c r="A735" s="36"/>
      <c r="B735" s="40" t="s">
        <v>249</v>
      </c>
      <c r="C735" s="40" t="s">
        <v>50</v>
      </c>
      <c r="D735" s="41">
        <v>8</v>
      </c>
      <c r="E735" s="41">
        <v>10</v>
      </c>
      <c r="F735" s="41">
        <v>11</v>
      </c>
      <c r="G735" s="41">
        <v>11</v>
      </c>
      <c r="H735" s="41">
        <v>18</v>
      </c>
      <c r="I735" s="41">
        <v>18</v>
      </c>
      <c r="J735" s="41">
        <v>17</v>
      </c>
      <c r="K735" s="41">
        <v>10</v>
      </c>
      <c r="L735" s="41">
        <v>19</v>
      </c>
      <c r="M735" s="41">
        <v>16</v>
      </c>
      <c r="N735" s="41">
        <v>25</v>
      </c>
      <c r="O735" s="41">
        <v>13</v>
      </c>
    </row>
    <row r="736" spans="1:15" ht="12.75" customHeight="1">
      <c r="A736" s="36"/>
      <c r="B736" s="45" t="s">
        <v>311</v>
      </c>
      <c r="C736" s="40" t="s">
        <v>55</v>
      </c>
      <c r="D736" s="41">
        <v>11</v>
      </c>
      <c r="E736" s="41">
        <v>15</v>
      </c>
      <c r="F736" s="41">
        <v>8</v>
      </c>
      <c r="G736" s="41">
        <v>13</v>
      </c>
      <c r="H736" s="41">
        <v>11</v>
      </c>
      <c r="I736" s="41">
        <v>18</v>
      </c>
      <c r="J736" s="41">
        <v>16</v>
      </c>
      <c r="K736" s="41">
        <v>8</v>
      </c>
      <c r="L736" s="41">
        <v>23</v>
      </c>
      <c r="M736" s="41">
        <v>14</v>
      </c>
      <c r="N736" s="41">
        <v>22</v>
      </c>
      <c r="O736" s="41">
        <v>15</v>
      </c>
    </row>
    <row r="737" spans="1:15" ht="24.75" customHeight="1">
      <c r="A737" s="36"/>
      <c r="B737" s="45"/>
      <c r="C737" s="42" t="s">
        <v>0</v>
      </c>
      <c r="D737" s="43">
        <v>19</v>
      </c>
      <c r="E737" s="43">
        <v>25</v>
      </c>
      <c r="F737" s="43">
        <v>19</v>
      </c>
      <c r="G737" s="43">
        <v>24</v>
      </c>
      <c r="H737" s="43">
        <v>29</v>
      </c>
      <c r="I737" s="43">
        <v>36</v>
      </c>
      <c r="J737" s="43">
        <v>33</v>
      </c>
      <c r="K737" s="43">
        <v>18</v>
      </c>
      <c r="L737" s="43">
        <v>42</v>
      </c>
      <c r="M737" s="43">
        <v>30</v>
      </c>
      <c r="N737" s="43">
        <v>47</v>
      </c>
      <c r="O737" s="43">
        <v>28</v>
      </c>
    </row>
    <row r="738" spans="1:15" ht="12.75">
      <c r="A738" s="36"/>
      <c r="B738" s="45"/>
      <c r="C738" s="39" t="s">
        <v>5</v>
      </c>
      <c r="D738" s="39" t="s">
        <v>58</v>
      </c>
      <c r="E738" s="39" t="s">
        <v>59</v>
      </c>
      <c r="F738" s="39" t="s">
        <v>15</v>
      </c>
      <c r="G738" s="39" t="s">
        <v>43</v>
      </c>
      <c r="H738" s="39" t="s">
        <v>64</v>
      </c>
      <c r="I738" s="39" t="s">
        <v>54</v>
      </c>
      <c r="J738" s="39" t="s">
        <v>38</v>
      </c>
      <c r="K738" s="39" t="s">
        <v>57</v>
      </c>
      <c r="L738" s="44" t="s">
        <v>67</v>
      </c>
      <c r="M738" s="44" t="s">
        <v>27</v>
      </c>
      <c r="N738" s="39" t="s">
        <v>68</v>
      </c>
      <c r="O738" s="39" t="s">
        <v>71</v>
      </c>
    </row>
    <row r="739" spans="1:15" ht="12.75">
      <c r="A739" s="36"/>
      <c r="B739" s="45"/>
      <c r="C739" s="40" t="s">
        <v>50</v>
      </c>
      <c r="D739" s="41">
        <v>16</v>
      </c>
      <c r="E739" s="41">
        <v>7</v>
      </c>
      <c r="F739" s="41">
        <v>11</v>
      </c>
      <c r="G739" s="41">
        <v>8</v>
      </c>
      <c r="H739" s="41">
        <v>7</v>
      </c>
      <c r="I739" s="41">
        <v>3</v>
      </c>
      <c r="J739" s="41">
        <v>2</v>
      </c>
      <c r="K739" s="41">
        <v>1</v>
      </c>
      <c r="L739" s="41">
        <v>0</v>
      </c>
      <c r="M739" s="41">
        <v>0</v>
      </c>
      <c r="N739" s="41">
        <v>0</v>
      </c>
      <c r="O739" s="41">
        <v>231</v>
      </c>
    </row>
    <row r="740" spans="1:15" ht="12.75">
      <c r="A740" s="36"/>
      <c r="B740" s="45"/>
      <c r="C740" s="40" t="s">
        <v>55</v>
      </c>
      <c r="D740" s="41">
        <v>17</v>
      </c>
      <c r="E740" s="41">
        <v>11</v>
      </c>
      <c r="F740" s="41">
        <v>9</v>
      </c>
      <c r="G740" s="41">
        <v>10</v>
      </c>
      <c r="H740" s="41">
        <v>10</v>
      </c>
      <c r="I740" s="41">
        <v>9</v>
      </c>
      <c r="J740" s="41">
        <v>8</v>
      </c>
      <c r="K740" s="41">
        <v>3</v>
      </c>
      <c r="L740" s="41">
        <v>0</v>
      </c>
      <c r="M740" s="41">
        <v>0</v>
      </c>
      <c r="N740" s="41">
        <v>0</v>
      </c>
      <c r="O740" s="41">
        <v>251</v>
      </c>
    </row>
    <row r="741" spans="1:15" ht="24.75" customHeight="1">
      <c r="A741" s="36"/>
      <c r="B741" s="46"/>
      <c r="C741" s="42" t="s">
        <v>0</v>
      </c>
      <c r="D741" s="43">
        <v>33</v>
      </c>
      <c r="E741" s="43">
        <v>18</v>
      </c>
      <c r="F741" s="43">
        <v>20</v>
      </c>
      <c r="G741" s="43">
        <v>18</v>
      </c>
      <c r="H741" s="43">
        <v>17</v>
      </c>
      <c r="I741" s="43">
        <v>12</v>
      </c>
      <c r="J741" s="43">
        <v>10</v>
      </c>
      <c r="K741" s="43">
        <v>4</v>
      </c>
      <c r="L741" s="43">
        <v>0</v>
      </c>
      <c r="M741" s="43">
        <v>0</v>
      </c>
      <c r="N741" s="43">
        <v>0</v>
      </c>
      <c r="O741" s="43">
        <v>482</v>
      </c>
    </row>
    <row r="742" spans="1:15" ht="12.75">
      <c r="A742" s="36"/>
      <c r="B742" s="39" t="s">
        <v>13</v>
      </c>
      <c r="C742" s="39" t="s">
        <v>5</v>
      </c>
      <c r="D742" s="39" t="s">
        <v>19</v>
      </c>
      <c r="E742" s="39" t="s">
        <v>2</v>
      </c>
      <c r="F742" s="39" t="s">
        <v>21</v>
      </c>
      <c r="G742" s="39" t="s">
        <v>26</v>
      </c>
      <c r="H742" s="39" t="s">
        <v>28</v>
      </c>
      <c r="I742" s="39" t="s">
        <v>30</v>
      </c>
      <c r="J742" s="39" t="s">
        <v>6</v>
      </c>
      <c r="K742" s="39" t="s">
        <v>35</v>
      </c>
      <c r="L742" s="39" t="s">
        <v>36</v>
      </c>
      <c r="M742" s="39" t="s">
        <v>41</v>
      </c>
      <c r="N742" s="39" t="s">
        <v>45</v>
      </c>
      <c r="O742" s="39" t="s">
        <v>46</v>
      </c>
    </row>
    <row r="743" spans="1:15" ht="13.5" customHeight="1">
      <c r="A743" s="36"/>
      <c r="B743" s="40" t="s">
        <v>312</v>
      </c>
      <c r="C743" s="40" t="s">
        <v>50</v>
      </c>
      <c r="D743" s="41">
        <v>8</v>
      </c>
      <c r="E743" s="41">
        <v>9</v>
      </c>
      <c r="F743" s="41">
        <v>8</v>
      </c>
      <c r="G743" s="41">
        <v>8</v>
      </c>
      <c r="H743" s="41">
        <v>7</v>
      </c>
      <c r="I743" s="41">
        <v>12</v>
      </c>
      <c r="J743" s="41">
        <v>5</v>
      </c>
      <c r="K743" s="41">
        <v>8</v>
      </c>
      <c r="L743" s="41">
        <v>8</v>
      </c>
      <c r="M743" s="41">
        <v>12</v>
      </c>
      <c r="N743" s="41">
        <v>17</v>
      </c>
      <c r="O743" s="41">
        <v>15</v>
      </c>
    </row>
    <row r="744" spans="1:15" ht="12.75" customHeight="1">
      <c r="A744" s="36"/>
      <c r="B744" s="45" t="s">
        <v>314</v>
      </c>
      <c r="C744" s="40" t="s">
        <v>55</v>
      </c>
      <c r="D744" s="41">
        <v>9</v>
      </c>
      <c r="E744" s="41">
        <v>4</v>
      </c>
      <c r="F744" s="41">
        <v>2</v>
      </c>
      <c r="G744" s="41">
        <v>7</v>
      </c>
      <c r="H744" s="41">
        <v>9</v>
      </c>
      <c r="I744" s="41">
        <v>9</v>
      </c>
      <c r="J744" s="41">
        <v>5</v>
      </c>
      <c r="K744" s="41">
        <v>11</v>
      </c>
      <c r="L744" s="41">
        <v>10</v>
      </c>
      <c r="M744" s="41">
        <v>11</v>
      </c>
      <c r="N744" s="41">
        <v>15</v>
      </c>
      <c r="O744" s="41">
        <v>8</v>
      </c>
    </row>
    <row r="745" spans="1:15" ht="24.75" customHeight="1">
      <c r="A745" s="36"/>
      <c r="B745" s="45"/>
      <c r="C745" s="42" t="s">
        <v>0</v>
      </c>
      <c r="D745" s="43">
        <v>17</v>
      </c>
      <c r="E745" s="43">
        <v>13</v>
      </c>
      <c r="F745" s="43">
        <v>10</v>
      </c>
      <c r="G745" s="43">
        <v>15</v>
      </c>
      <c r="H745" s="43">
        <v>16</v>
      </c>
      <c r="I745" s="43">
        <v>21</v>
      </c>
      <c r="J745" s="43">
        <v>10</v>
      </c>
      <c r="K745" s="43">
        <v>19</v>
      </c>
      <c r="L745" s="43">
        <v>18</v>
      </c>
      <c r="M745" s="43">
        <v>23</v>
      </c>
      <c r="N745" s="43">
        <v>32</v>
      </c>
      <c r="O745" s="43">
        <v>23</v>
      </c>
    </row>
    <row r="746" spans="1:15" ht="12.75">
      <c r="A746" s="36"/>
      <c r="B746" s="45"/>
      <c r="C746" s="39" t="s">
        <v>5</v>
      </c>
      <c r="D746" s="39" t="s">
        <v>58</v>
      </c>
      <c r="E746" s="39" t="s">
        <v>59</v>
      </c>
      <c r="F746" s="39" t="s">
        <v>15</v>
      </c>
      <c r="G746" s="39" t="s">
        <v>43</v>
      </c>
      <c r="H746" s="39" t="s">
        <v>64</v>
      </c>
      <c r="I746" s="39" t="s">
        <v>54</v>
      </c>
      <c r="J746" s="39" t="s">
        <v>38</v>
      </c>
      <c r="K746" s="39" t="s">
        <v>57</v>
      </c>
      <c r="L746" s="44" t="s">
        <v>67</v>
      </c>
      <c r="M746" s="44" t="s">
        <v>27</v>
      </c>
      <c r="N746" s="39" t="s">
        <v>68</v>
      </c>
      <c r="O746" s="39" t="s">
        <v>71</v>
      </c>
    </row>
    <row r="747" spans="1:15" ht="12.75">
      <c r="A747" s="36"/>
      <c r="B747" s="45"/>
      <c r="C747" s="40" t="s">
        <v>50</v>
      </c>
      <c r="D747" s="41">
        <v>2</v>
      </c>
      <c r="E747" s="41">
        <v>6</v>
      </c>
      <c r="F747" s="41">
        <v>6</v>
      </c>
      <c r="G747" s="41">
        <v>7</v>
      </c>
      <c r="H747" s="41">
        <v>9</v>
      </c>
      <c r="I747" s="41">
        <v>3</v>
      </c>
      <c r="J747" s="41">
        <v>1</v>
      </c>
      <c r="K747" s="41">
        <v>0</v>
      </c>
      <c r="L747" s="41">
        <v>0</v>
      </c>
      <c r="M747" s="41">
        <v>0</v>
      </c>
      <c r="N747" s="41">
        <v>0</v>
      </c>
      <c r="O747" s="41">
        <v>151</v>
      </c>
    </row>
    <row r="748" spans="1:15" ht="12.75">
      <c r="A748" s="36"/>
      <c r="B748" s="45"/>
      <c r="C748" s="40" t="s">
        <v>55</v>
      </c>
      <c r="D748" s="41">
        <v>6</v>
      </c>
      <c r="E748" s="41">
        <v>6</v>
      </c>
      <c r="F748" s="41">
        <v>12</v>
      </c>
      <c r="G748" s="41">
        <v>9</v>
      </c>
      <c r="H748" s="41">
        <v>6</v>
      </c>
      <c r="I748" s="41">
        <v>6</v>
      </c>
      <c r="J748" s="41">
        <v>1</v>
      </c>
      <c r="K748" s="41">
        <v>0</v>
      </c>
      <c r="L748" s="41">
        <v>0</v>
      </c>
      <c r="M748" s="41">
        <v>0</v>
      </c>
      <c r="N748" s="41">
        <v>0</v>
      </c>
      <c r="O748" s="41">
        <v>146</v>
      </c>
    </row>
    <row r="749" spans="1:15" ht="24.75" customHeight="1">
      <c r="A749" s="36"/>
      <c r="B749" s="46"/>
      <c r="C749" s="42" t="s">
        <v>0</v>
      </c>
      <c r="D749" s="43">
        <v>8</v>
      </c>
      <c r="E749" s="43">
        <v>12</v>
      </c>
      <c r="F749" s="43">
        <v>18</v>
      </c>
      <c r="G749" s="43">
        <v>16</v>
      </c>
      <c r="H749" s="43">
        <v>15</v>
      </c>
      <c r="I749" s="43">
        <v>9</v>
      </c>
      <c r="J749" s="43">
        <v>2</v>
      </c>
      <c r="K749" s="43">
        <v>0</v>
      </c>
      <c r="L749" s="43">
        <v>0</v>
      </c>
      <c r="M749" s="43">
        <v>0</v>
      </c>
      <c r="N749" s="43">
        <v>0</v>
      </c>
      <c r="O749" s="43">
        <v>297</v>
      </c>
    </row>
    <row r="750" spans="1:15" ht="12.75">
      <c r="A750" s="36"/>
      <c r="B750" s="39" t="s">
        <v>13</v>
      </c>
      <c r="C750" s="39" t="s">
        <v>5</v>
      </c>
      <c r="D750" s="39" t="s">
        <v>19</v>
      </c>
      <c r="E750" s="39" t="s">
        <v>2</v>
      </c>
      <c r="F750" s="39" t="s">
        <v>21</v>
      </c>
      <c r="G750" s="39" t="s">
        <v>26</v>
      </c>
      <c r="H750" s="39" t="s">
        <v>28</v>
      </c>
      <c r="I750" s="39" t="s">
        <v>30</v>
      </c>
      <c r="J750" s="39" t="s">
        <v>6</v>
      </c>
      <c r="K750" s="39" t="s">
        <v>35</v>
      </c>
      <c r="L750" s="39" t="s">
        <v>36</v>
      </c>
      <c r="M750" s="39" t="s">
        <v>41</v>
      </c>
      <c r="N750" s="39" t="s">
        <v>45</v>
      </c>
      <c r="O750" s="39" t="s">
        <v>46</v>
      </c>
    </row>
    <row r="751" spans="1:15" ht="13.5" customHeight="1">
      <c r="A751" s="36"/>
      <c r="B751" s="40" t="s">
        <v>317</v>
      </c>
      <c r="C751" s="40" t="s">
        <v>50</v>
      </c>
      <c r="D751" s="41">
        <v>1</v>
      </c>
      <c r="E751" s="41">
        <v>1</v>
      </c>
      <c r="F751" s="41">
        <v>0</v>
      </c>
      <c r="G751" s="41">
        <v>0</v>
      </c>
      <c r="H751" s="41">
        <v>0</v>
      </c>
      <c r="I751" s="41">
        <v>0</v>
      </c>
      <c r="J751" s="41">
        <v>1</v>
      </c>
      <c r="K751" s="41">
        <v>1</v>
      </c>
      <c r="L751" s="41">
        <v>0</v>
      </c>
      <c r="M751" s="41">
        <v>0</v>
      </c>
      <c r="N751" s="41">
        <v>0</v>
      </c>
      <c r="O751" s="41">
        <v>0</v>
      </c>
    </row>
    <row r="752" spans="1:15" ht="12.75" customHeight="1">
      <c r="A752" s="36"/>
      <c r="B752" s="45" t="s">
        <v>318</v>
      </c>
      <c r="C752" s="40" t="s">
        <v>55</v>
      </c>
      <c r="D752" s="41">
        <v>0</v>
      </c>
      <c r="E752" s="41">
        <v>0</v>
      </c>
      <c r="F752" s="41">
        <v>0</v>
      </c>
      <c r="G752" s="41">
        <v>0</v>
      </c>
      <c r="H752" s="41">
        <v>0</v>
      </c>
      <c r="I752" s="41">
        <v>0</v>
      </c>
      <c r="J752" s="41">
        <v>0</v>
      </c>
      <c r="K752" s="41">
        <v>0</v>
      </c>
      <c r="L752" s="41">
        <v>1</v>
      </c>
      <c r="M752" s="41">
        <v>0</v>
      </c>
      <c r="N752" s="41">
        <v>0</v>
      </c>
      <c r="O752" s="41">
        <v>0</v>
      </c>
    </row>
    <row r="753" spans="1:15" ht="24.75" customHeight="1">
      <c r="A753" s="36"/>
      <c r="B753" s="45"/>
      <c r="C753" s="42" t="s">
        <v>0</v>
      </c>
      <c r="D753" s="43">
        <v>1</v>
      </c>
      <c r="E753" s="43">
        <v>1</v>
      </c>
      <c r="F753" s="43">
        <v>0</v>
      </c>
      <c r="G753" s="43">
        <v>0</v>
      </c>
      <c r="H753" s="43">
        <v>0</v>
      </c>
      <c r="I753" s="43">
        <v>0</v>
      </c>
      <c r="J753" s="43">
        <v>1</v>
      </c>
      <c r="K753" s="43">
        <v>1</v>
      </c>
      <c r="L753" s="43">
        <v>1</v>
      </c>
      <c r="M753" s="43">
        <v>0</v>
      </c>
      <c r="N753" s="43">
        <v>0</v>
      </c>
      <c r="O753" s="43">
        <v>0</v>
      </c>
    </row>
    <row r="754" spans="1:15" ht="12.75">
      <c r="A754" s="36"/>
      <c r="B754" s="45"/>
      <c r="C754" s="39" t="s">
        <v>5</v>
      </c>
      <c r="D754" s="39" t="s">
        <v>58</v>
      </c>
      <c r="E754" s="39" t="s">
        <v>59</v>
      </c>
      <c r="F754" s="39" t="s">
        <v>15</v>
      </c>
      <c r="G754" s="39" t="s">
        <v>43</v>
      </c>
      <c r="H754" s="39" t="s">
        <v>64</v>
      </c>
      <c r="I754" s="39" t="s">
        <v>54</v>
      </c>
      <c r="J754" s="39" t="s">
        <v>38</v>
      </c>
      <c r="K754" s="39" t="s">
        <v>57</v>
      </c>
      <c r="L754" s="44" t="s">
        <v>67</v>
      </c>
      <c r="M754" s="44" t="s">
        <v>27</v>
      </c>
      <c r="N754" s="39" t="s">
        <v>68</v>
      </c>
      <c r="O754" s="39" t="s">
        <v>71</v>
      </c>
    </row>
    <row r="755" spans="1:15" ht="12.75">
      <c r="A755" s="36"/>
      <c r="B755" s="45"/>
      <c r="C755" s="40" t="s">
        <v>50</v>
      </c>
      <c r="D755" s="41">
        <v>0</v>
      </c>
      <c r="E755" s="41">
        <v>0</v>
      </c>
      <c r="F755" s="41">
        <v>1</v>
      </c>
      <c r="G755" s="41">
        <v>0</v>
      </c>
      <c r="H755" s="41">
        <v>0</v>
      </c>
      <c r="I755" s="41">
        <v>0</v>
      </c>
      <c r="J755" s="41">
        <v>0</v>
      </c>
      <c r="K755" s="41">
        <v>0</v>
      </c>
      <c r="L755" s="41">
        <v>0</v>
      </c>
      <c r="M755" s="41">
        <v>0</v>
      </c>
      <c r="N755" s="41">
        <v>0</v>
      </c>
      <c r="O755" s="41">
        <v>5</v>
      </c>
    </row>
    <row r="756" spans="1:15" ht="12.75">
      <c r="A756" s="36"/>
      <c r="B756" s="45"/>
      <c r="C756" s="40" t="s">
        <v>55</v>
      </c>
      <c r="D756" s="41">
        <v>1</v>
      </c>
      <c r="E756" s="41">
        <v>1</v>
      </c>
      <c r="F756" s="41">
        <v>0</v>
      </c>
      <c r="G756" s="41">
        <v>0</v>
      </c>
      <c r="H756" s="41">
        <v>0</v>
      </c>
      <c r="I756" s="41">
        <v>0</v>
      </c>
      <c r="J756" s="41">
        <v>0</v>
      </c>
      <c r="K756" s="41">
        <v>0</v>
      </c>
      <c r="L756" s="41">
        <v>0</v>
      </c>
      <c r="M756" s="41">
        <v>0</v>
      </c>
      <c r="N756" s="41">
        <v>0</v>
      </c>
      <c r="O756" s="41">
        <v>3</v>
      </c>
    </row>
    <row r="757" spans="1:15" ht="24.75" customHeight="1">
      <c r="A757" s="36"/>
      <c r="B757" s="46"/>
      <c r="C757" s="42" t="s">
        <v>0</v>
      </c>
      <c r="D757" s="43">
        <v>1</v>
      </c>
      <c r="E757" s="43">
        <v>1</v>
      </c>
      <c r="F757" s="43">
        <v>1</v>
      </c>
      <c r="G757" s="43">
        <v>0</v>
      </c>
      <c r="H757" s="43">
        <v>0</v>
      </c>
      <c r="I757" s="43">
        <v>0</v>
      </c>
      <c r="J757" s="43">
        <v>0</v>
      </c>
      <c r="K757" s="43">
        <v>0</v>
      </c>
      <c r="L757" s="43">
        <v>0</v>
      </c>
      <c r="M757" s="43">
        <v>0</v>
      </c>
      <c r="N757" s="43">
        <v>0</v>
      </c>
      <c r="O757" s="43">
        <v>8</v>
      </c>
    </row>
    <row r="758" spans="1:15" ht="12.75">
      <c r="A758" s="36"/>
      <c r="B758" s="39" t="s">
        <v>13</v>
      </c>
      <c r="C758" s="39" t="s">
        <v>5</v>
      </c>
      <c r="D758" s="39" t="s">
        <v>19</v>
      </c>
      <c r="E758" s="39" t="s">
        <v>2</v>
      </c>
      <c r="F758" s="39" t="s">
        <v>21</v>
      </c>
      <c r="G758" s="39" t="s">
        <v>26</v>
      </c>
      <c r="H758" s="39" t="s">
        <v>28</v>
      </c>
      <c r="I758" s="39" t="s">
        <v>30</v>
      </c>
      <c r="J758" s="39" t="s">
        <v>6</v>
      </c>
      <c r="K758" s="39" t="s">
        <v>35</v>
      </c>
      <c r="L758" s="39" t="s">
        <v>36</v>
      </c>
      <c r="M758" s="39" t="s">
        <v>41</v>
      </c>
      <c r="N758" s="39" t="s">
        <v>45</v>
      </c>
      <c r="O758" s="39" t="s">
        <v>46</v>
      </c>
    </row>
    <row r="759" spans="1:15" ht="13.5" customHeight="1">
      <c r="A759" s="36"/>
      <c r="B759" s="40" t="s">
        <v>320</v>
      </c>
      <c r="C759" s="40" t="s">
        <v>50</v>
      </c>
      <c r="D759" s="41">
        <v>8</v>
      </c>
      <c r="E759" s="41">
        <v>26</v>
      </c>
      <c r="F759" s="41">
        <v>10</v>
      </c>
      <c r="G759" s="41">
        <v>16</v>
      </c>
      <c r="H759" s="41">
        <v>15</v>
      </c>
      <c r="I759" s="41">
        <v>6</v>
      </c>
      <c r="J759" s="41">
        <v>11</v>
      </c>
      <c r="K759" s="41">
        <v>12</v>
      </c>
      <c r="L759" s="41">
        <v>18</v>
      </c>
      <c r="M759" s="41">
        <v>18</v>
      </c>
      <c r="N759" s="41">
        <v>16</v>
      </c>
      <c r="O759" s="41">
        <v>26</v>
      </c>
    </row>
    <row r="760" spans="1:15" ht="12.75" customHeight="1">
      <c r="A760" s="36"/>
      <c r="B760" s="45" t="s">
        <v>322</v>
      </c>
      <c r="C760" s="40" t="s">
        <v>55</v>
      </c>
      <c r="D760" s="41">
        <v>4</v>
      </c>
      <c r="E760" s="41">
        <v>12</v>
      </c>
      <c r="F760" s="41">
        <v>11</v>
      </c>
      <c r="G760" s="41">
        <v>18</v>
      </c>
      <c r="H760" s="41">
        <v>11</v>
      </c>
      <c r="I760" s="41">
        <v>4</v>
      </c>
      <c r="J760" s="41">
        <v>7</v>
      </c>
      <c r="K760" s="41">
        <v>7</v>
      </c>
      <c r="L760" s="41">
        <v>18</v>
      </c>
      <c r="M760" s="41">
        <v>29</v>
      </c>
      <c r="N760" s="41">
        <v>14</v>
      </c>
      <c r="O760" s="41">
        <v>17</v>
      </c>
    </row>
    <row r="761" spans="1:15" ht="24.75" customHeight="1">
      <c r="A761" s="36"/>
      <c r="B761" s="45"/>
      <c r="C761" s="42" t="s">
        <v>0</v>
      </c>
      <c r="D761" s="43">
        <v>12</v>
      </c>
      <c r="E761" s="43">
        <v>38</v>
      </c>
      <c r="F761" s="43">
        <v>21</v>
      </c>
      <c r="G761" s="43">
        <v>34</v>
      </c>
      <c r="H761" s="43">
        <v>26</v>
      </c>
      <c r="I761" s="43">
        <v>10</v>
      </c>
      <c r="J761" s="43">
        <v>18</v>
      </c>
      <c r="K761" s="43">
        <v>19</v>
      </c>
      <c r="L761" s="43">
        <v>36</v>
      </c>
      <c r="M761" s="43">
        <v>47</v>
      </c>
      <c r="N761" s="43">
        <v>30</v>
      </c>
      <c r="O761" s="43">
        <v>43</v>
      </c>
    </row>
    <row r="762" spans="1:15" ht="12.75">
      <c r="A762" s="36"/>
      <c r="B762" s="45"/>
      <c r="C762" s="39" t="s">
        <v>5</v>
      </c>
      <c r="D762" s="39" t="s">
        <v>58</v>
      </c>
      <c r="E762" s="39" t="s">
        <v>59</v>
      </c>
      <c r="F762" s="39" t="s">
        <v>15</v>
      </c>
      <c r="G762" s="39" t="s">
        <v>43</v>
      </c>
      <c r="H762" s="39" t="s">
        <v>64</v>
      </c>
      <c r="I762" s="39" t="s">
        <v>54</v>
      </c>
      <c r="J762" s="39" t="s">
        <v>38</v>
      </c>
      <c r="K762" s="39" t="s">
        <v>57</v>
      </c>
      <c r="L762" s="44" t="s">
        <v>67</v>
      </c>
      <c r="M762" s="44" t="s">
        <v>27</v>
      </c>
      <c r="N762" s="39" t="s">
        <v>68</v>
      </c>
      <c r="O762" s="39" t="s">
        <v>71</v>
      </c>
    </row>
    <row r="763" spans="1:15" ht="12.75">
      <c r="A763" s="36"/>
      <c r="B763" s="45"/>
      <c r="C763" s="40" t="s">
        <v>50</v>
      </c>
      <c r="D763" s="41">
        <v>14</v>
      </c>
      <c r="E763" s="41">
        <v>16</v>
      </c>
      <c r="F763" s="41">
        <v>19</v>
      </c>
      <c r="G763" s="41">
        <v>13</v>
      </c>
      <c r="H763" s="41">
        <v>17</v>
      </c>
      <c r="I763" s="41">
        <v>5</v>
      </c>
      <c r="J763" s="41">
        <v>4</v>
      </c>
      <c r="K763" s="41">
        <v>1</v>
      </c>
      <c r="L763" s="41">
        <v>0</v>
      </c>
      <c r="M763" s="41">
        <v>0</v>
      </c>
      <c r="N763" s="41">
        <v>0</v>
      </c>
      <c r="O763" s="41">
        <v>271</v>
      </c>
    </row>
    <row r="764" spans="1:15" ht="12.75">
      <c r="A764" s="36"/>
      <c r="B764" s="45"/>
      <c r="C764" s="40" t="s">
        <v>55</v>
      </c>
      <c r="D764" s="41">
        <v>14</v>
      </c>
      <c r="E764" s="41">
        <v>15</v>
      </c>
      <c r="F764" s="41">
        <v>23</v>
      </c>
      <c r="G764" s="41">
        <v>20</v>
      </c>
      <c r="H764" s="41">
        <v>15</v>
      </c>
      <c r="I764" s="41">
        <v>5</v>
      </c>
      <c r="J764" s="41">
        <v>3</v>
      </c>
      <c r="K764" s="41">
        <v>1</v>
      </c>
      <c r="L764" s="41">
        <v>1</v>
      </c>
      <c r="M764" s="41">
        <v>0</v>
      </c>
      <c r="N764" s="41">
        <v>0</v>
      </c>
      <c r="O764" s="41">
        <v>249</v>
      </c>
    </row>
    <row r="765" spans="1:15" ht="24.75" customHeight="1">
      <c r="A765" s="36"/>
      <c r="B765" s="46"/>
      <c r="C765" s="42" t="s">
        <v>0</v>
      </c>
      <c r="D765" s="43">
        <v>28</v>
      </c>
      <c r="E765" s="43">
        <v>31</v>
      </c>
      <c r="F765" s="43">
        <v>42</v>
      </c>
      <c r="G765" s="43">
        <v>33</v>
      </c>
      <c r="H765" s="43">
        <v>32</v>
      </c>
      <c r="I765" s="43">
        <v>10</v>
      </c>
      <c r="J765" s="43">
        <v>7</v>
      </c>
      <c r="K765" s="43">
        <v>2</v>
      </c>
      <c r="L765" s="43">
        <v>1</v>
      </c>
      <c r="M765" s="43">
        <v>0</v>
      </c>
      <c r="N765" s="43">
        <v>0</v>
      </c>
      <c r="O765" s="43">
        <v>520</v>
      </c>
    </row>
    <row r="766" spans="1:15" ht="12.75">
      <c r="A766" s="36"/>
      <c r="B766" s="39" t="s">
        <v>13</v>
      </c>
      <c r="C766" s="39" t="s">
        <v>5</v>
      </c>
      <c r="D766" s="39" t="s">
        <v>19</v>
      </c>
      <c r="E766" s="39" t="s">
        <v>2</v>
      </c>
      <c r="F766" s="39" t="s">
        <v>21</v>
      </c>
      <c r="G766" s="39" t="s">
        <v>26</v>
      </c>
      <c r="H766" s="39" t="s">
        <v>28</v>
      </c>
      <c r="I766" s="39" t="s">
        <v>30</v>
      </c>
      <c r="J766" s="39" t="s">
        <v>6</v>
      </c>
      <c r="K766" s="39" t="s">
        <v>35</v>
      </c>
      <c r="L766" s="39" t="s">
        <v>36</v>
      </c>
      <c r="M766" s="39" t="s">
        <v>41</v>
      </c>
      <c r="N766" s="39" t="s">
        <v>45</v>
      </c>
      <c r="O766" s="39" t="s">
        <v>46</v>
      </c>
    </row>
    <row r="767" spans="1:15" ht="13.5" customHeight="1">
      <c r="A767" s="36"/>
      <c r="B767" s="40" t="s">
        <v>239</v>
      </c>
      <c r="C767" s="40" t="s">
        <v>50</v>
      </c>
      <c r="D767" s="41">
        <v>26</v>
      </c>
      <c r="E767" s="41">
        <v>28</v>
      </c>
      <c r="F767" s="41">
        <v>30</v>
      </c>
      <c r="G767" s="41">
        <v>33</v>
      </c>
      <c r="H767" s="41">
        <v>20</v>
      </c>
      <c r="I767" s="41">
        <v>15</v>
      </c>
      <c r="J767" s="41">
        <v>18</v>
      </c>
      <c r="K767" s="41">
        <v>28</v>
      </c>
      <c r="L767" s="41">
        <v>32</v>
      </c>
      <c r="M767" s="41">
        <v>39</v>
      </c>
      <c r="N767" s="41">
        <v>63</v>
      </c>
      <c r="O767" s="41">
        <v>41</v>
      </c>
    </row>
    <row r="768" spans="1:15" ht="12.75" customHeight="1">
      <c r="A768" s="36"/>
      <c r="B768" s="45" t="s">
        <v>134</v>
      </c>
      <c r="C768" s="40" t="s">
        <v>55</v>
      </c>
      <c r="D768" s="41">
        <v>23</v>
      </c>
      <c r="E768" s="41">
        <v>24</v>
      </c>
      <c r="F768" s="41">
        <v>35</v>
      </c>
      <c r="G768" s="41">
        <v>40</v>
      </c>
      <c r="H768" s="41">
        <v>30</v>
      </c>
      <c r="I768" s="41">
        <v>15</v>
      </c>
      <c r="J768" s="41">
        <v>26</v>
      </c>
      <c r="K768" s="41">
        <v>29</v>
      </c>
      <c r="L768" s="41">
        <v>35</v>
      </c>
      <c r="M768" s="41">
        <v>51</v>
      </c>
      <c r="N768" s="41">
        <v>50</v>
      </c>
      <c r="O768" s="41">
        <v>37</v>
      </c>
    </row>
    <row r="769" spans="1:15" ht="24.75" customHeight="1">
      <c r="A769" s="36"/>
      <c r="B769" s="45"/>
      <c r="C769" s="42" t="s">
        <v>0</v>
      </c>
      <c r="D769" s="43">
        <v>49</v>
      </c>
      <c r="E769" s="43">
        <v>52</v>
      </c>
      <c r="F769" s="43">
        <v>65</v>
      </c>
      <c r="G769" s="43">
        <v>73</v>
      </c>
      <c r="H769" s="43">
        <v>50</v>
      </c>
      <c r="I769" s="43">
        <v>30</v>
      </c>
      <c r="J769" s="43">
        <v>44</v>
      </c>
      <c r="K769" s="43">
        <v>57</v>
      </c>
      <c r="L769" s="43">
        <v>67</v>
      </c>
      <c r="M769" s="43">
        <v>90</v>
      </c>
      <c r="N769" s="43">
        <v>113</v>
      </c>
      <c r="O769" s="43">
        <v>78</v>
      </c>
    </row>
    <row r="770" spans="1:15" ht="12.75">
      <c r="A770" s="36"/>
      <c r="B770" s="45"/>
      <c r="C770" s="39" t="s">
        <v>5</v>
      </c>
      <c r="D770" s="39" t="s">
        <v>58</v>
      </c>
      <c r="E770" s="39" t="s">
        <v>59</v>
      </c>
      <c r="F770" s="39" t="s">
        <v>15</v>
      </c>
      <c r="G770" s="39" t="s">
        <v>43</v>
      </c>
      <c r="H770" s="39" t="s">
        <v>64</v>
      </c>
      <c r="I770" s="39" t="s">
        <v>54</v>
      </c>
      <c r="J770" s="39" t="s">
        <v>38</v>
      </c>
      <c r="K770" s="39" t="s">
        <v>57</v>
      </c>
      <c r="L770" s="44" t="s">
        <v>67</v>
      </c>
      <c r="M770" s="44" t="s">
        <v>27</v>
      </c>
      <c r="N770" s="39" t="s">
        <v>68</v>
      </c>
      <c r="O770" s="39" t="s">
        <v>71</v>
      </c>
    </row>
    <row r="771" spans="1:15" ht="12.75">
      <c r="A771" s="36"/>
      <c r="B771" s="45"/>
      <c r="C771" s="40" t="s">
        <v>50</v>
      </c>
      <c r="D771" s="41">
        <v>26</v>
      </c>
      <c r="E771" s="41">
        <v>14</v>
      </c>
      <c r="F771" s="41">
        <v>40</v>
      </c>
      <c r="G771" s="41">
        <v>31</v>
      </c>
      <c r="H771" s="41">
        <v>38</v>
      </c>
      <c r="I771" s="41">
        <v>15</v>
      </c>
      <c r="J771" s="41">
        <v>6</v>
      </c>
      <c r="K771" s="41">
        <v>1</v>
      </c>
      <c r="L771" s="41">
        <v>0</v>
      </c>
      <c r="M771" s="41">
        <v>0</v>
      </c>
      <c r="N771" s="41">
        <v>0</v>
      </c>
      <c r="O771" s="41">
        <v>544</v>
      </c>
    </row>
    <row r="772" spans="1:15" ht="12.75">
      <c r="A772" s="36"/>
      <c r="B772" s="45"/>
      <c r="C772" s="40" t="s">
        <v>55</v>
      </c>
      <c r="D772" s="41">
        <v>26</v>
      </c>
      <c r="E772" s="41">
        <v>33</v>
      </c>
      <c r="F772" s="41">
        <v>39</v>
      </c>
      <c r="G772" s="41">
        <v>43</v>
      </c>
      <c r="H772" s="41">
        <v>48</v>
      </c>
      <c r="I772" s="41">
        <v>20</v>
      </c>
      <c r="J772" s="41">
        <v>8</v>
      </c>
      <c r="K772" s="41">
        <v>0</v>
      </c>
      <c r="L772" s="41">
        <v>0</v>
      </c>
      <c r="M772" s="41">
        <v>0</v>
      </c>
      <c r="N772" s="41">
        <v>0</v>
      </c>
      <c r="O772" s="41">
        <v>612</v>
      </c>
    </row>
    <row r="773" spans="1:15" ht="24.75" customHeight="1">
      <c r="A773" s="36"/>
      <c r="B773" s="46"/>
      <c r="C773" s="42" t="s">
        <v>0</v>
      </c>
      <c r="D773" s="43">
        <v>52</v>
      </c>
      <c r="E773" s="43">
        <v>47</v>
      </c>
      <c r="F773" s="43">
        <v>79</v>
      </c>
      <c r="G773" s="43">
        <v>74</v>
      </c>
      <c r="H773" s="43">
        <v>86</v>
      </c>
      <c r="I773" s="43">
        <v>35</v>
      </c>
      <c r="J773" s="43">
        <v>14</v>
      </c>
      <c r="K773" s="43">
        <v>1</v>
      </c>
      <c r="L773" s="43">
        <v>0</v>
      </c>
      <c r="M773" s="43">
        <v>0</v>
      </c>
      <c r="N773" s="43">
        <v>0</v>
      </c>
      <c r="O773" s="43">
        <v>1156</v>
      </c>
    </row>
    <row r="774" spans="1:15" ht="12.75">
      <c r="A774" s="36"/>
      <c r="B774" s="39" t="s">
        <v>13</v>
      </c>
      <c r="C774" s="39" t="s">
        <v>5</v>
      </c>
      <c r="D774" s="39" t="s">
        <v>19</v>
      </c>
      <c r="E774" s="39" t="s">
        <v>2</v>
      </c>
      <c r="F774" s="39" t="s">
        <v>21</v>
      </c>
      <c r="G774" s="39" t="s">
        <v>26</v>
      </c>
      <c r="H774" s="39" t="s">
        <v>28</v>
      </c>
      <c r="I774" s="39" t="s">
        <v>30</v>
      </c>
      <c r="J774" s="39" t="s">
        <v>6</v>
      </c>
      <c r="K774" s="39" t="s">
        <v>35</v>
      </c>
      <c r="L774" s="39" t="s">
        <v>36</v>
      </c>
      <c r="M774" s="39" t="s">
        <v>41</v>
      </c>
      <c r="N774" s="39" t="s">
        <v>45</v>
      </c>
      <c r="O774" s="39" t="s">
        <v>46</v>
      </c>
    </row>
    <row r="775" spans="1:15" ht="13.5" customHeight="1">
      <c r="A775" s="36"/>
      <c r="B775" s="40" t="s">
        <v>323</v>
      </c>
      <c r="C775" s="40" t="s">
        <v>50</v>
      </c>
      <c r="D775" s="41">
        <v>1</v>
      </c>
      <c r="E775" s="41">
        <v>0</v>
      </c>
      <c r="F775" s="41">
        <v>2</v>
      </c>
      <c r="G775" s="41">
        <v>2</v>
      </c>
      <c r="H775" s="41">
        <v>2</v>
      </c>
      <c r="I775" s="41">
        <v>1</v>
      </c>
      <c r="J775" s="41">
        <v>2</v>
      </c>
      <c r="K775" s="41">
        <v>1</v>
      </c>
      <c r="L775" s="41">
        <v>1</v>
      </c>
      <c r="M775" s="41">
        <v>6</v>
      </c>
      <c r="N775" s="41">
        <v>4</v>
      </c>
      <c r="O775" s="41">
        <v>1</v>
      </c>
    </row>
    <row r="776" spans="1:15" ht="12.75" customHeight="1">
      <c r="A776" s="36"/>
      <c r="B776" s="45" t="s">
        <v>324</v>
      </c>
      <c r="C776" s="40" t="s">
        <v>55</v>
      </c>
      <c r="D776" s="41">
        <v>0</v>
      </c>
      <c r="E776" s="41">
        <v>1</v>
      </c>
      <c r="F776" s="41">
        <v>1</v>
      </c>
      <c r="G776" s="41">
        <v>1</v>
      </c>
      <c r="H776" s="41">
        <v>3</v>
      </c>
      <c r="I776" s="41">
        <v>1</v>
      </c>
      <c r="J776" s="41">
        <v>2</v>
      </c>
      <c r="K776" s="41">
        <v>1</v>
      </c>
      <c r="L776" s="41">
        <v>1</v>
      </c>
      <c r="M776" s="41">
        <v>2</v>
      </c>
      <c r="N776" s="41">
        <v>3</v>
      </c>
      <c r="O776" s="41">
        <v>4</v>
      </c>
    </row>
    <row r="777" spans="1:15" ht="24.75" customHeight="1">
      <c r="A777" s="36"/>
      <c r="B777" s="45"/>
      <c r="C777" s="42" t="s">
        <v>0</v>
      </c>
      <c r="D777" s="43">
        <v>1</v>
      </c>
      <c r="E777" s="43">
        <v>1</v>
      </c>
      <c r="F777" s="43">
        <v>3</v>
      </c>
      <c r="G777" s="43">
        <v>3</v>
      </c>
      <c r="H777" s="43">
        <v>5</v>
      </c>
      <c r="I777" s="43">
        <v>2</v>
      </c>
      <c r="J777" s="43">
        <v>4</v>
      </c>
      <c r="K777" s="43">
        <v>2</v>
      </c>
      <c r="L777" s="43">
        <v>2</v>
      </c>
      <c r="M777" s="43">
        <v>8</v>
      </c>
      <c r="N777" s="43">
        <v>7</v>
      </c>
      <c r="O777" s="43">
        <v>5</v>
      </c>
    </row>
    <row r="778" spans="1:15" ht="12.75">
      <c r="A778" s="36"/>
      <c r="B778" s="45"/>
      <c r="C778" s="39" t="s">
        <v>5</v>
      </c>
      <c r="D778" s="39" t="s">
        <v>58</v>
      </c>
      <c r="E778" s="39" t="s">
        <v>59</v>
      </c>
      <c r="F778" s="39" t="s">
        <v>15</v>
      </c>
      <c r="G778" s="39" t="s">
        <v>43</v>
      </c>
      <c r="H778" s="39" t="s">
        <v>64</v>
      </c>
      <c r="I778" s="39" t="s">
        <v>54</v>
      </c>
      <c r="J778" s="39" t="s">
        <v>38</v>
      </c>
      <c r="K778" s="39" t="s">
        <v>57</v>
      </c>
      <c r="L778" s="44" t="s">
        <v>67</v>
      </c>
      <c r="M778" s="44" t="s">
        <v>27</v>
      </c>
      <c r="N778" s="39" t="s">
        <v>68</v>
      </c>
      <c r="O778" s="39" t="s">
        <v>71</v>
      </c>
    </row>
    <row r="779" spans="1:15" ht="12.75">
      <c r="A779" s="36"/>
      <c r="B779" s="45"/>
      <c r="C779" s="40" t="s">
        <v>50</v>
      </c>
      <c r="D779" s="41">
        <v>5</v>
      </c>
      <c r="E779" s="41">
        <v>3</v>
      </c>
      <c r="F779" s="41">
        <v>4</v>
      </c>
      <c r="G779" s="41">
        <v>5</v>
      </c>
      <c r="H779" s="41">
        <v>4</v>
      </c>
      <c r="I779" s="41">
        <v>6</v>
      </c>
      <c r="J779" s="41">
        <v>1</v>
      </c>
      <c r="K779" s="41">
        <v>0</v>
      </c>
      <c r="L779" s="41">
        <v>0</v>
      </c>
      <c r="M779" s="41">
        <v>0</v>
      </c>
      <c r="N779" s="41">
        <v>0</v>
      </c>
      <c r="O779" s="41">
        <v>51</v>
      </c>
    </row>
    <row r="780" spans="1:15" ht="12.75">
      <c r="A780" s="36"/>
      <c r="B780" s="45"/>
      <c r="C780" s="40" t="s">
        <v>55</v>
      </c>
      <c r="D780" s="41">
        <v>1</v>
      </c>
      <c r="E780" s="41">
        <v>5</v>
      </c>
      <c r="F780" s="41">
        <v>5</v>
      </c>
      <c r="G780" s="41">
        <v>8</v>
      </c>
      <c r="H780" s="41">
        <v>10</v>
      </c>
      <c r="I780" s="41">
        <v>3</v>
      </c>
      <c r="J780" s="41">
        <v>2</v>
      </c>
      <c r="K780" s="41">
        <v>1</v>
      </c>
      <c r="L780" s="41">
        <v>0</v>
      </c>
      <c r="M780" s="41">
        <v>0</v>
      </c>
      <c r="N780" s="41">
        <v>0</v>
      </c>
      <c r="O780" s="41">
        <v>55</v>
      </c>
    </row>
    <row r="781" spans="1:15" ht="12.75">
      <c r="A781" s="36"/>
      <c r="B781" s="46"/>
      <c r="C781" s="42" t="s">
        <v>0</v>
      </c>
      <c r="D781" s="43">
        <v>6</v>
      </c>
      <c r="E781" s="43">
        <v>8</v>
      </c>
      <c r="F781" s="43">
        <v>9</v>
      </c>
      <c r="G781" s="43">
        <v>13</v>
      </c>
      <c r="H781" s="43">
        <v>14</v>
      </c>
      <c r="I781" s="43">
        <v>9</v>
      </c>
      <c r="J781" s="43">
        <v>3</v>
      </c>
      <c r="K781" s="43">
        <v>1</v>
      </c>
      <c r="L781" s="43">
        <v>0</v>
      </c>
      <c r="M781" s="43">
        <v>0</v>
      </c>
      <c r="N781" s="43">
        <v>0</v>
      </c>
      <c r="O781" s="43">
        <v>106</v>
      </c>
    </row>
    <row r="782" spans="1:45" ht="18.75">
      <c r="A782" s="36"/>
      <c r="B782" s="37"/>
      <c r="C782" s="37"/>
      <c r="D782" s="37"/>
      <c r="E782" s="47" t="s">
        <v>8</v>
      </c>
      <c r="F782" s="47"/>
      <c r="G782" s="47"/>
      <c r="H782" s="47"/>
      <c r="I782" s="47"/>
      <c r="J782" s="47"/>
      <c r="K782" s="47"/>
      <c r="L782" s="37"/>
      <c r="M782" s="37"/>
      <c r="N782" s="37"/>
      <c r="O782" s="37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ht="18.75">
      <c r="A783" s="36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15" ht="12.75">
      <c r="A784" s="36"/>
      <c r="B784" s="36" t="s">
        <v>549</v>
      </c>
      <c r="C784" s="36"/>
      <c r="D784" s="36"/>
      <c r="E784" s="36"/>
      <c r="F784" s="36"/>
      <c r="G784" s="36"/>
      <c r="H784" s="36"/>
      <c r="I784" s="36"/>
      <c r="J784" s="36"/>
      <c r="K784" s="48" t="s">
        <v>565</v>
      </c>
      <c r="L784" s="48"/>
      <c r="M784" s="48"/>
      <c r="N784" s="48"/>
      <c r="O784" s="48"/>
    </row>
    <row r="785" spans="1:15" ht="24.75" customHeight="1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</row>
    <row r="786" spans="1:15" ht="12.75">
      <c r="A786" s="36"/>
      <c r="B786" s="39" t="s">
        <v>13</v>
      </c>
      <c r="C786" s="39" t="s">
        <v>5</v>
      </c>
      <c r="D786" s="39" t="s">
        <v>19</v>
      </c>
      <c r="E786" s="39" t="s">
        <v>2</v>
      </c>
      <c r="F786" s="39" t="s">
        <v>21</v>
      </c>
      <c r="G786" s="39" t="s">
        <v>26</v>
      </c>
      <c r="H786" s="39" t="s">
        <v>28</v>
      </c>
      <c r="I786" s="39" t="s">
        <v>30</v>
      </c>
      <c r="J786" s="39" t="s">
        <v>6</v>
      </c>
      <c r="K786" s="39" t="s">
        <v>35</v>
      </c>
      <c r="L786" s="39" t="s">
        <v>36</v>
      </c>
      <c r="M786" s="39" t="s">
        <v>41</v>
      </c>
      <c r="N786" s="39" t="s">
        <v>45</v>
      </c>
      <c r="O786" s="39" t="s">
        <v>46</v>
      </c>
    </row>
    <row r="787" spans="1:15" ht="13.5" customHeight="1">
      <c r="A787" s="36"/>
      <c r="B787" s="40" t="s">
        <v>85</v>
      </c>
      <c r="C787" s="40" t="s">
        <v>50</v>
      </c>
      <c r="D787" s="41">
        <v>1</v>
      </c>
      <c r="E787" s="41">
        <v>6</v>
      </c>
      <c r="F787" s="41">
        <v>3</v>
      </c>
      <c r="G787" s="41">
        <v>7</v>
      </c>
      <c r="H787" s="41">
        <v>4</v>
      </c>
      <c r="I787" s="41">
        <v>7</v>
      </c>
      <c r="J787" s="41">
        <v>4</v>
      </c>
      <c r="K787" s="41">
        <v>7</v>
      </c>
      <c r="L787" s="41">
        <v>6</v>
      </c>
      <c r="M787" s="41">
        <v>1</v>
      </c>
      <c r="N787" s="41">
        <v>10</v>
      </c>
      <c r="O787" s="41">
        <v>7</v>
      </c>
    </row>
    <row r="788" spans="1:15" ht="12.75" customHeight="1">
      <c r="A788" s="36"/>
      <c r="B788" s="45" t="s">
        <v>181</v>
      </c>
      <c r="C788" s="40" t="s">
        <v>55</v>
      </c>
      <c r="D788" s="41">
        <v>5</v>
      </c>
      <c r="E788" s="41">
        <v>4</v>
      </c>
      <c r="F788" s="41">
        <v>3</v>
      </c>
      <c r="G788" s="41">
        <v>4</v>
      </c>
      <c r="H788" s="41">
        <v>1</v>
      </c>
      <c r="I788" s="41">
        <v>6</v>
      </c>
      <c r="J788" s="41">
        <v>8</v>
      </c>
      <c r="K788" s="41">
        <v>7</v>
      </c>
      <c r="L788" s="41">
        <v>5</v>
      </c>
      <c r="M788" s="41">
        <v>8</v>
      </c>
      <c r="N788" s="41">
        <v>6</v>
      </c>
      <c r="O788" s="41">
        <v>7</v>
      </c>
    </row>
    <row r="789" spans="1:15" ht="24.75" customHeight="1">
      <c r="A789" s="36"/>
      <c r="B789" s="45"/>
      <c r="C789" s="42" t="s">
        <v>0</v>
      </c>
      <c r="D789" s="43">
        <v>6</v>
      </c>
      <c r="E789" s="43">
        <v>10</v>
      </c>
      <c r="F789" s="43">
        <v>6</v>
      </c>
      <c r="G789" s="43">
        <v>11</v>
      </c>
      <c r="H789" s="43">
        <v>5</v>
      </c>
      <c r="I789" s="43">
        <v>13</v>
      </c>
      <c r="J789" s="43">
        <v>12</v>
      </c>
      <c r="K789" s="43">
        <v>14</v>
      </c>
      <c r="L789" s="43">
        <v>11</v>
      </c>
      <c r="M789" s="43">
        <v>9</v>
      </c>
      <c r="N789" s="43">
        <v>16</v>
      </c>
      <c r="O789" s="43">
        <v>14</v>
      </c>
    </row>
    <row r="790" spans="1:15" ht="12.75">
      <c r="A790" s="36"/>
      <c r="B790" s="45"/>
      <c r="C790" s="39" t="s">
        <v>5</v>
      </c>
      <c r="D790" s="39" t="s">
        <v>58</v>
      </c>
      <c r="E790" s="39" t="s">
        <v>59</v>
      </c>
      <c r="F790" s="39" t="s">
        <v>15</v>
      </c>
      <c r="G790" s="39" t="s">
        <v>43</v>
      </c>
      <c r="H790" s="39" t="s">
        <v>64</v>
      </c>
      <c r="I790" s="39" t="s">
        <v>54</v>
      </c>
      <c r="J790" s="39" t="s">
        <v>38</v>
      </c>
      <c r="K790" s="39" t="s">
        <v>57</v>
      </c>
      <c r="L790" s="44" t="s">
        <v>67</v>
      </c>
      <c r="M790" s="44" t="s">
        <v>27</v>
      </c>
      <c r="N790" s="39" t="s">
        <v>68</v>
      </c>
      <c r="O790" s="39" t="s">
        <v>71</v>
      </c>
    </row>
    <row r="791" spans="1:15" ht="12.75">
      <c r="A791" s="36"/>
      <c r="B791" s="45"/>
      <c r="C791" s="40" t="s">
        <v>50</v>
      </c>
      <c r="D791" s="41">
        <v>8</v>
      </c>
      <c r="E791" s="41">
        <v>4</v>
      </c>
      <c r="F791" s="41">
        <v>8</v>
      </c>
      <c r="G791" s="41">
        <v>4</v>
      </c>
      <c r="H791" s="41">
        <v>2</v>
      </c>
      <c r="I791" s="41">
        <v>2</v>
      </c>
      <c r="J791" s="41">
        <v>1</v>
      </c>
      <c r="K791" s="41">
        <v>0</v>
      </c>
      <c r="L791" s="41">
        <v>0</v>
      </c>
      <c r="M791" s="41">
        <v>0</v>
      </c>
      <c r="N791" s="41">
        <v>0</v>
      </c>
      <c r="O791" s="41">
        <v>92</v>
      </c>
    </row>
    <row r="792" spans="1:15" ht="12.75">
      <c r="A792" s="36"/>
      <c r="B792" s="45"/>
      <c r="C792" s="40" t="s">
        <v>55</v>
      </c>
      <c r="D792" s="41">
        <v>11</v>
      </c>
      <c r="E792" s="41">
        <v>10</v>
      </c>
      <c r="F792" s="41">
        <v>5</v>
      </c>
      <c r="G792" s="41">
        <v>3</v>
      </c>
      <c r="H792" s="41">
        <v>4</v>
      </c>
      <c r="I792" s="41">
        <v>7</v>
      </c>
      <c r="J792" s="41">
        <v>2</v>
      </c>
      <c r="K792" s="41">
        <v>1</v>
      </c>
      <c r="L792" s="41">
        <v>0</v>
      </c>
      <c r="M792" s="41">
        <v>0</v>
      </c>
      <c r="N792" s="41">
        <v>0</v>
      </c>
      <c r="O792" s="41">
        <v>107</v>
      </c>
    </row>
    <row r="793" spans="1:15" ht="24.75" customHeight="1">
      <c r="A793" s="36"/>
      <c r="B793" s="46"/>
      <c r="C793" s="42" t="s">
        <v>0</v>
      </c>
      <c r="D793" s="43">
        <v>19</v>
      </c>
      <c r="E793" s="43">
        <v>14</v>
      </c>
      <c r="F793" s="43">
        <v>13</v>
      </c>
      <c r="G793" s="43">
        <v>7</v>
      </c>
      <c r="H793" s="43">
        <v>6</v>
      </c>
      <c r="I793" s="43">
        <v>9</v>
      </c>
      <c r="J793" s="43">
        <v>3</v>
      </c>
      <c r="K793" s="43">
        <v>1</v>
      </c>
      <c r="L793" s="43">
        <v>0</v>
      </c>
      <c r="M793" s="43">
        <v>0</v>
      </c>
      <c r="N793" s="43">
        <v>0</v>
      </c>
      <c r="O793" s="43">
        <v>199</v>
      </c>
    </row>
    <row r="794" spans="1:15" ht="12.75">
      <c r="A794" s="36"/>
      <c r="B794" s="39" t="s">
        <v>13</v>
      </c>
      <c r="C794" s="39" t="s">
        <v>5</v>
      </c>
      <c r="D794" s="39" t="s">
        <v>19</v>
      </c>
      <c r="E794" s="39" t="s">
        <v>2</v>
      </c>
      <c r="F794" s="39" t="s">
        <v>21</v>
      </c>
      <c r="G794" s="39" t="s">
        <v>26</v>
      </c>
      <c r="H794" s="39" t="s">
        <v>28</v>
      </c>
      <c r="I794" s="39" t="s">
        <v>30</v>
      </c>
      <c r="J794" s="39" t="s">
        <v>6</v>
      </c>
      <c r="K794" s="39" t="s">
        <v>35</v>
      </c>
      <c r="L794" s="39" t="s">
        <v>36</v>
      </c>
      <c r="M794" s="39" t="s">
        <v>41</v>
      </c>
      <c r="N794" s="39" t="s">
        <v>45</v>
      </c>
      <c r="O794" s="39" t="s">
        <v>46</v>
      </c>
    </row>
    <row r="795" spans="1:15" ht="13.5" customHeight="1">
      <c r="A795" s="36"/>
      <c r="B795" s="40" t="s">
        <v>326</v>
      </c>
      <c r="C795" s="40" t="s">
        <v>50</v>
      </c>
      <c r="D795" s="41">
        <v>5</v>
      </c>
      <c r="E795" s="41">
        <v>2</v>
      </c>
      <c r="F795" s="41">
        <v>2</v>
      </c>
      <c r="G795" s="41">
        <v>4</v>
      </c>
      <c r="H795" s="41">
        <v>5</v>
      </c>
      <c r="I795" s="41">
        <v>3</v>
      </c>
      <c r="J795" s="41">
        <v>0</v>
      </c>
      <c r="K795" s="41">
        <v>7</v>
      </c>
      <c r="L795" s="41">
        <v>4</v>
      </c>
      <c r="M795" s="41">
        <v>8</v>
      </c>
      <c r="N795" s="41">
        <v>9</v>
      </c>
      <c r="O795" s="41">
        <v>8</v>
      </c>
    </row>
    <row r="796" spans="1:15" ht="12.75" customHeight="1">
      <c r="A796" s="36"/>
      <c r="B796" s="45" t="s">
        <v>327</v>
      </c>
      <c r="C796" s="40" t="s">
        <v>55</v>
      </c>
      <c r="D796" s="41">
        <v>3</v>
      </c>
      <c r="E796" s="41">
        <v>3</v>
      </c>
      <c r="F796" s="41">
        <v>4</v>
      </c>
      <c r="G796" s="41">
        <v>7</v>
      </c>
      <c r="H796" s="41">
        <v>7</v>
      </c>
      <c r="I796" s="41">
        <v>11</v>
      </c>
      <c r="J796" s="41">
        <v>5</v>
      </c>
      <c r="K796" s="41">
        <v>2</v>
      </c>
      <c r="L796" s="41">
        <v>6</v>
      </c>
      <c r="M796" s="41">
        <v>7</v>
      </c>
      <c r="N796" s="41">
        <v>10</v>
      </c>
      <c r="O796" s="41">
        <v>9</v>
      </c>
    </row>
    <row r="797" spans="1:15" ht="24.75" customHeight="1">
      <c r="A797" s="36"/>
      <c r="B797" s="45"/>
      <c r="C797" s="42" t="s">
        <v>0</v>
      </c>
      <c r="D797" s="43">
        <v>8</v>
      </c>
      <c r="E797" s="43">
        <v>5</v>
      </c>
      <c r="F797" s="43">
        <v>6</v>
      </c>
      <c r="G797" s="43">
        <v>11</v>
      </c>
      <c r="H797" s="43">
        <v>12</v>
      </c>
      <c r="I797" s="43">
        <v>14</v>
      </c>
      <c r="J797" s="43">
        <v>5</v>
      </c>
      <c r="K797" s="43">
        <v>9</v>
      </c>
      <c r="L797" s="43">
        <v>10</v>
      </c>
      <c r="M797" s="43">
        <v>15</v>
      </c>
      <c r="N797" s="43">
        <v>19</v>
      </c>
      <c r="O797" s="43">
        <v>17</v>
      </c>
    </row>
    <row r="798" spans="1:15" ht="12.75">
      <c r="A798" s="36"/>
      <c r="B798" s="45"/>
      <c r="C798" s="39" t="s">
        <v>5</v>
      </c>
      <c r="D798" s="39" t="s">
        <v>58</v>
      </c>
      <c r="E798" s="39" t="s">
        <v>59</v>
      </c>
      <c r="F798" s="39" t="s">
        <v>15</v>
      </c>
      <c r="G798" s="39" t="s">
        <v>43</v>
      </c>
      <c r="H798" s="39" t="s">
        <v>64</v>
      </c>
      <c r="I798" s="39" t="s">
        <v>54</v>
      </c>
      <c r="J798" s="39" t="s">
        <v>38</v>
      </c>
      <c r="K798" s="39" t="s">
        <v>57</v>
      </c>
      <c r="L798" s="44" t="s">
        <v>67</v>
      </c>
      <c r="M798" s="44" t="s">
        <v>27</v>
      </c>
      <c r="N798" s="39" t="s">
        <v>68</v>
      </c>
      <c r="O798" s="39" t="s">
        <v>71</v>
      </c>
    </row>
    <row r="799" spans="1:15" ht="12.75">
      <c r="A799" s="36"/>
      <c r="B799" s="45"/>
      <c r="C799" s="40" t="s">
        <v>50</v>
      </c>
      <c r="D799" s="41">
        <v>3</v>
      </c>
      <c r="E799" s="41">
        <v>4</v>
      </c>
      <c r="F799" s="41">
        <v>7</v>
      </c>
      <c r="G799" s="41">
        <v>8</v>
      </c>
      <c r="H799" s="41">
        <v>11</v>
      </c>
      <c r="I799" s="41">
        <v>2</v>
      </c>
      <c r="J799" s="41">
        <v>2</v>
      </c>
      <c r="K799" s="41">
        <v>0</v>
      </c>
      <c r="L799" s="41">
        <v>0</v>
      </c>
      <c r="M799" s="41">
        <v>0</v>
      </c>
      <c r="N799" s="41">
        <v>0</v>
      </c>
      <c r="O799" s="41">
        <v>94</v>
      </c>
    </row>
    <row r="800" spans="1:15" ht="12.75">
      <c r="A800" s="36"/>
      <c r="B800" s="45"/>
      <c r="C800" s="40" t="s">
        <v>55</v>
      </c>
      <c r="D800" s="41">
        <v>3</v>
      </c>
      <c r="E800" s="41">
        <v>8</v>
      </c>
      <c r="F800" s="41">
        <v>6</v>
      </c>
      <c r="G800" s="41">
        <v>16</v>
      </c>
      <c r="H800" s="41">
        <v>9</v>
      </c>
      <c r="I800" s="41">
        <v>8</v>
      </c>
      <c r="J800" s="41">
        <v>5</v>
      </c>
      <c r="K800" s="41">
        <v>0</v>
      </c>
      <c r="L800" s="41">
        <v>0</v>
      </c>
      <c r="M800" s="41">
        <v>0</v>
      </c>
      <c r="N800" s="41">
        <v>0</v>
      </c>
      <c r="O800" s="41">
        <v>129</v>
      </c>
    </row>
    <row r="801" spans="1:15" ht="24.75" customHeight="1">
      <c r="A801" s="36"/>
      <c r="B801" s="46"/>
      <c r="C801" s="42" t="s">
        <v>0</v>
      </c>
      <c r="D801" s="43">
        <v>6</v>
      </c>
      <c r="E801" s="43">
        <v>12</v>
      </c>
      <c r="F801" s="43">
        <v>13</v>
      </c>
      <c r="G801" s="43">
        <v>24</v>
      </c>
      <c r="H801" s="43">
        <v>20</v>
      </c>
      <c r="I801" s="43">
        <v>10</v>
      </c>
      <c r="J801" s="43">
        <v>7</v>
      </c>
      <c r="K801" s="43">
        <v>0</v>
      </c>
      <c r="L801" s="43">
        <v>0</v>
      </c>
      <c r="M801" s="43">
        <v>0</v>
      </c>
      <c r="N801" s="43">
        <v>0</v>
      </c>
      <c r="O801" s="43">
        <v>223</v>
      </c>
    </row>
    <row r="802" spans="1:15" ht="12.75">
      <c r="A802" s="36"/>
      <c r="B802" s="39" t="s">
        <v>13</v>
      </c>
      <c r="C802" s="39" t="s">
        <v>5</v>
      </c>
      <c r="D802" s="39" t="s">
        <v>19</v>
      </c>
      <c r="E802" s="39" t="s">
        <v>2</v>
      </c>
      <c r="F802" s="39" t="s">
        <v>21</v>
      </c>
      <c r="G802" s="39" t="s">
        <v>26</v>
      </c>
      <c r="H802" s="39" t="s">
        <v>28</v>
      </c>
      <c r="I802" s="39" t="s">
        <v>30</v>
      </c>
      <c r="J802" s="39" t="s">
        <v>6</v>
      </c>
      <c r="K802" s="39" t="s">
        <v>35</v>
      </c>
      <c r="L802" s="39" t="s">
        <v>36</v>
      </c>
      <c r="M802" s="39" t="s">
        <v>41</v>
      </c>
      <c r="N802" s="39" t="s">
        <v>45</v>
      </c>
      <c r="O802" s="39" t="s">
        <v>46</v>
      </c>
    </row>
    <row r="803" spans="1:15" ht="13.5" customHeight="1">
      <c r="A803" s="36"/>
      <c r="B803" s="40" t="s">
        <v>329</v>
      </c>
      <c r="C803" s="40" t="s">
        <v>50</v>
      </c>
      <c r="D803" s="41">
        <v>5</v>
      </c>
      <c r="E803" s="41">
        <v>8</v>
      </c>
      <c r="F803" s="41">
        <v>6</v>
      </c>
      <c r="G803" s="41">
        <v>9</v>
      </c>
      <c r="H803" s="41">
        <v>4</v>
      </c>
      <c r="I803" s="41">
        <v>4</v>
      </c>
      <c r="J803" s="41">
        <v>11</v>
      </c>
      <c r="K803" s="41">
        <v>12</v>
      </c>
      <c r="L803" s="41">
        <v>13</v>
      </c>
      <c r="M803" s="41">
        <v>5</v>
      </c>
      <c r="N803" s="41">
        <v>16</v>
      </c>
      <c r="O803" s="41">
        <v>6</v>
      </c>
    </row>
    <row r="804" spans="1:15" ht="12.75" customHeight="1">
      <c r="A804" s="36"/>
      <c r="B804" s="45" t="s">
        <v>333</v>
      </c>
      <c r="C804" s="40" t="s">
        <v>55</v>
      </c>
      <c r="D804" s="41">
        <v>14</v>
      </c>
      <c r="E804" s="41">
        <v>4</v>
      </c>
      <c r="F804" s="41">
        <v>4</v>
      </c>
      <c r="G804" s="41">
        <v>6</v>
      </c>
      <c r="H804" s="41">
        <v>2</v>
      </c>
      <c r="I804" s="41">
        <v>10</v>
      </c>
      <c r="J804" s="41">
        <v>10</v>
      </c>
      <c r="K804" s="41">
        <v>9</v>
      </c>
      <c r="L804" s="41">
        <v>9</v>
      </c>
      <c r="M804" s="41">
        <v>15</v>
      </c>
      <c r="N804" s="41">
        <v>6</v>
      </c>
      <c r="O804" s="41">
        <v>8</v>
      </c>
    </row>
    <row r="805" spans="1:15" ht="24.75" customHeight="1">
      <c r="A805" s="36"/>
      <c r="B805" s="45"/>
      <c r="C805" s="42" t="s">
        <v>0</v>
      </c>
      <c r="D805" s="43">
        <v>19</v>
      </c>
      <c r="E805" s="43">
        <v>12</v>
      </c>
      <c r="F805" s="43">
        <v>10</v>
      </c>
      <c r="G805" s="43">
        <v>15</v>
      </c>
      <c r="H805" s="43">
        <v>6</v>
      </c>
      <c r="I805" s="43">
        <v>14</v>
      </c>
      <c r="J805" s="43">
        <v>21</v>
      </c>
      <c r="K805" s="43">
        <v>21</v>
      </c>
      <c r="L805" s="43">
        <v>22</v>
      </c>
      <c r="M805" s="43">
        <v>20</v>
      </c>
      <c r="N805" s="43">
        <v>22</v>
      </c>
      <c r="O805" s="43">
        <v>14</v>
      </c>
    </row>
    <row r="806" spans="1:15" ht="12.75">
      <c r="A806" s="36"/>
      <c r="B806" s="45"/>
      <c r="C806" s="39" t="s">
        <v>5</v>
      </c>
      <c r="D806" s="39" t="s">
        <v>58</v>
      </c>
      <c r="E806" s="39" t="s">
        <v>59</v>
      </c>
      <c r="F806" s="39" t="s">
        <v>15</v>
      </c>
      <c r="G806" s="39" t="s">
        <v>43</v>
      </c>
      <c r="H806" s="39" t="s">
        <v>64</v>
      </c>
      <c r="I806" s="39" t="s">
        <v>54</v>
      </c>
      <c r="J806" s="39" t="s">
        <v>38</v>
      </c>
      <c r="K806" s="39" t="s">
        <v>57</v>
      </c>
      <c r="L806" s="44" t="s">
        <v>67</v>
      </c>
      <c r="M806" s="44" t="s">
        <v>27</v>
      </c>
      <c r="N806" s="39" t="s">
        <v>68</v>
      </c>
      <c r="O806" s="39" t="s">
        <v>71</v>
      </c>
    </row>
    <row r="807" spans="1:15" ht="12.75">
      <c r="A807" s="36"/>
      <c r="B807" s="45"/>
      <c r="C807" s="40" t="s">
        <v>50</v>
      </c>
      <c r="D807" s="41">
        <v>7</v>
      </c>
      <c r="E807" s="41">
        <v>6</v>
      </c>
      <c r="F807" s="41">
        <v>17</v>
      </c>
      <c r="G807" s="41">
        <v>15</v>
      </c>
      <c r="H807" s="41">
        <v>6</v>
      </c>
      <c r="I807" s="41">
        <v>4</v>
      </c>
      <c r="J807" s="41">
        <v>0</v>
      </c>
      <c r="K807" s="41">
        <v>2</v>
      </c>
      <c r="L807" s="41">
        <v>0</v>
      </c>
      <c r="M807" s="41">
        <v>0</v>
      </c>
      <c r="N807" s="41">
        <v>0</v>
      </c>
      <c r="O807" s="41">
        <v>156</v>
      </c>
    </row>
    <row r="808" spans="1:15" ht="12.75">
      <c r="A808" s="36"/>
      <c r="B808" s="45"/>
      <c r="C808" s="40" t="s">
        <v>55</v>
      </c>
      <c r="D808" s="41">
        <v>9</v>
      </c>
      <c r="E808" s="41">
        <v>10</v>
      </c>
      <c r="F808" s="41">
        <v>19</v>
      </c>
      <c r="G808" s="41">
        <v>17</v>
      </c>
      <c r="H808" s="41">
        <v>10</v>
      </c>
      <c r="I808" s="41">
        <v>3</v>
      </c>
      <c r="J808" s="41">
        <v>1</v>
      </c>
      <c r="K808" s="41">
        <v>1</v>
      </c>
      <c r="L808" s="41">
        <v>2</v>
      </c>
      <c r="M808" s="41">
        <v>0</v>
      </c>
      <c r="N808" s="41">
        <v>0</v>
      </c>
      <c r="O808" s="41">
        <v>169</v>
      </c>
    </row>
    <row r="809" spans="1:15" ht="24.75" customHeight="1">
      <c r="A809" s="36"/>
      <c r="B809" s="46"/>
      <c r="C809" s="42" t="s">
        <v>0</v>
      </c>
      <c r="D809" s="43">
        <v>16</v>
      </c>
      <c r="E809" s="43">
        <v>16</v>
      </c>
      <c r="F809" s="43">
        <v>36</v>
      </c>
      <c r="G809" s="43">
        <v>32</v>
      </c>
      <c r="H809" s="43">
        <v>16</v>
      </c>
      <c r="I809" s="43">
        <v>7</v>
      </c>
      <c r="J809" s="43">
        <v>1</v>
      </c>
      <c r="K809" s="43">
        <v>3</v>
      </c>
      <c r="L809" s="43">
        <v>2</v>
      </c>
      <c r="M809" s="43">
        <v>0</v>
      </c>
      <c r="N809" s="43">
        <v>0</v>
      </c>
      <c r="O809" s="43">
        <v>325</v>
      </c>
    </row>
    <row r="810" spans="1:15" ht="12.75">
      <c r="A810" s="36"/>
      <c r="B810" s="39" t="s">
        <v>13</v>
      </c>
      <c r="C810" s="39" t="s">
        <v>5</v>
      </c>
      <c r="D810" s="39" t="s">
        <v>19</v>
      </c>
      <c r="E810" s="39" t="s">
        <v>2</v>
      </c>
      <c r="F810" s="39" t="s">
        <v>21</v>
      </c>
      <c r="G810" s="39" t="s">
        <v>26</v>
      </c>
      <c r="H810" s="39" t="s">
        <v>28</v>
      </c>
      <c r="I810" s="39" t="s">
        <v>30</v>
      </c>
      <c r="J810" s="39" t="s">
        <v>6</v>
      </c>
      <c r="K810" s="39" t="s">
        <v>35</v>
      </c>
      <c r="L810" s="39" t="s">
        <v>36</v>
      </c>
      <c r="M810" s="39" t="s">
        <v>41</v>
      </c>
      <c r="N810" s="39" t="s">
        <v>45</v>
      </c>
      <c r="O810" s="39" t="s">
        <v>46</v>
      </c>
    </row>
    <row r="811" spans="1:15" ht="13.5" customHeight="1">
      <c r="A811" s="36"/>
      <c r="B811" s="40" t="s">
        <v>334</v>
      </c>
      <c r="C811" s="40" t="s">
        <v>50</v>
      </c>
      <c r="D811" s="41">
        <v>3</v>
      </c>
      <c r="E811" s="41">
        <v>5</v>
      </c>
      <c r="F811" s="41">
        <v>3</v>
      </c>
      <c r="G811" s="41">
        <v>6</v>
      </c>
      <c r="H811" s="41">
        <v>8</v>
      </c>
      <c r="I811" s="41">
        <v>5</v>
      </c>
      <c r="J811" s="41">
        <v>4</v>
      </c>
      <c r="K811" s="41">
        <v>6</v>
      </c>
      <c r="L811" s="41">
        <v>4</v>
      </c>
      <c r="M811" s="41">
        <v>6</v>
      </c>
      <c r="N811" s="41">
        <v>9</v>
      </c>
      <c r="O811" s="41">
        <v>12</v>
      </c>
    </row>
    <row r="812" spans="1:15" ht="12.75" customHeight="1">
      <c r="A812" s="36"/>
      <c r="B812" s="45" t="s">
        <v>201</v>
      </c>
      <c r="C812" s="40" t="s">
        <v>55</v>
      </c>
      <c r="D812" s="41">
        <v>1</v>
      </c>
      <c r="E812" s="41">
        <v>3</v>
      </c>
      <c r="F812" s="41">
        <v>4</v>
      </c>
      <c r="G812" s="41">
        <v>5</v>
      </c>
      <c r="H812" s="41">
        <v>7</v>
      </c>
      <c r="I812" s="41">
        <v>8</v>
      </c>
      <c r="J812" s="41">
        <v>2</v>
      </c>
      <c r="K812" s="41">
        <v>10</v>
      </c>
      <c r="L812" s="41">
        <v>2</v>
      </c>
      <c r="M812" s="41">
        <v>7</v>
      </c>
      <c r="N812" s="41">
        <v>9</v>
      </c>
      <c r="O812" s="41">
        <v>12</v>
      </c>
    </row>
    <row r="813" spans="1:15" ht="24.75" customHeight="1">
      <c r="A813" s="36"/>
      <c r="B813" s="45"/>
      <c r="C813" s="42" t="s">
        <v>0</v>
      </c>
      <c r="D813" s="43">
        <v>4</v>
      </c>
      <c r="E813" s="43">
        <v>8</v>
      </c>
      <c r="F813" s="43">
        <v>7</v>
      </c>
      <c r="G813" s="43">
        <v>11</v>
      </c>
      <c r="H813" s="43">
        <v>15</v>
      </c>
      <c r="I813" s="43">
        <v>13</v>
      </c>
      <c r="J813" s="43">
        <v>6</v>
      </c>
      <c r="K813" s="43">
        <v>16</v>
      </c>
      <c r="L813" s="43">
        <v>6</v>
      </c>
      <c r="M813" s="43">
        <v>13</v>
      </c>
      <c r="N813" s="43">
        <v>18</v>
      </c>
      <c r="O813" s="43">
        <v>24</v>
      </c>
    </row>
    <row r="814" spans="1:15" ht="12.75">
      <c r="A814" s="36"/>
      <c r="B814" s="45"/>
      <c r="C814" s="39" t="s">
        <v>5</v>
      </c>
      <c r="D814" s="39" t="s">
        <v>58</v>
      </c>
      <c r="E814" s="39" t="s">
        <v>59</v>
      </c>
      <c r="F814" s="39" t="s">
        <v>15</v>
      </c>
      <c r="G814" s="39" t="s">
        <v>43</v>
      </c>
      <c r="H814" s="39" t="s">
        <v>64</v>
      </c>
      <c r="I814" s="39" t="s">
        <v>54</v>
      </c>
      <c r="J814" s="39" t="s">
        <v>38</v>
      </c>
      <c r="K814" s="39" t="s">
        <v>57</v>
      </c>
      <c r="L814" s="44" t="s">
        <v>67</v>
      </c>
      <c r="M814" s="44" t="s">
        <v>27</v>
      </c>
      <c r="N814" s="39" t="s">
        <v>68</v>
      </c>
      <c r="O814" s="39" t="s">
        <v>71</v>
      </c>
    </row>
    <row r="815" spans="1:15" ht="12.75">
      <c r="A815" s="36"/>
      <c r="B815" s="45"/>
      <c r="C815" s="40" t="s">
        <v>50</v>
      </c>
      <c r="D815" s="41">
        <v>6</v>
      </c>
      <c r="E815" s="41">
        <v>5</v>
      </c>
      <c r="F815" s="41">
        <v>4</v>
      </c>
      <c r="G815" s="41">
        <v>1</v>
      </c>
      <c r="H815" s="41">
        <v>1</v>
      </c>
      <c r="I815" s="41">
        <v>2</v>
      </c>
      <c r="J815" s="41">
        <v>0</v>
      </c>
      <c r="K815" s="41">
        <v>0</v>
      </c>
      <c r="L815" s="41">
        <v>0</v>
      </c>
      <c r="M815" s="41">
        <v>0</v>
      </c>
      <c r="N815" s="41">
        <v>0</v>
      </c>
      <c r="O815" s="41">
        <v>90</v>
      </c>
    </row>
    <row r="816" spans="1:15" ht="12.75">
      <c r="A816" s="36"/>
      <c r="B816" s="45"/>
      <c r="C816" s="40" t="s">
        <v>55</v>
      </c>
      <c r="D816" s="41">
        <v>8</v>
      </c>
      <c r="E816" s="41">
        <v>2</v>
      </c>
      <c r="F816" s="41">
        <v>5</v>
      </c>
      <c r="G816" s="41">
        <v>2</v>
      </c>
      <c r="H816" s="41">
        <v>3</v>
      </c>
      <c r="I816" s="41">
        <v>3</v>
      </c>
      <c r="J816" s="41">
        <v>3</v>
      </c>
      <c r="K816" s="41">
        <v>0</v>
      </c>
      <c r="L816" s="41">
        <v>0</v>
      </c>
      <c r="M816" s="41">
        <v>0</v>
      </c>
      <c r="N816" s="41">
        <v>0</v>
      </c>
      <c r="O816" s="41">
        <v>96</v>
      </c>
    </row>
    <row r="817" spans="1:15" ht="24.75" customHeight="1">
      <c r="A817" s="36"/>
      <c r="B817" s="46"/>
      <c r="C817" s="42" t="s">
        <v>0</v>
      </c>
      <c r="D817" s="43">
        <v>14</v>
      </c>
      <c r="E817" s="43">
        <v>7</v>
      </c>
      <c r="F817" s="43">
        <v>9</v>
      </c>
      <c r="G817" s="43">
        <v>3</v>
      </c>
      <c r="H817" s="43">
        <v>4</v>
      </c>
      <c r="I817" s="43">
        <v>5</v>
      </c>
      <c r="J817" s="43">
        <v>3</v>
      </c>
      <c r="K817" s="43">
        <v>0</v>
      </c>
      <c r="L817" s="43">
        <v>0</v>
      </c>
      <c r="M817" s="43">
        <v>0</v>
      </c>
      <c r="N817" s="43">
        <v>0</v>
      </c>
      <c r="O817" s="43">
        <v>186</v>
      </c>
    </row>
    <row r="818" spans="1:15" ht="12.75">
      <c r="A818" s="36"/>
      <c r="B818" s="39" t="s">
        <v>13</v>
      </c>
      <c r="C818" s="39" t="s">
        <v>5</v>
      </c>
      <c r="D818" s="39" t="s">
        <v>19</v>
      </c>
      <c r="E818" s="39" t="s">
        <v>2</v>
      </c>
      <c r="F818" s="39" t="s">
        <v>21</v>
      </c>
      <c r="G818" s="39" t="s">
        <v>26</v>
      </c>
      <c r="H818" s="39" t="s">
        <v>28</v>
      </c>
      <c r="I818" s="39" t="s">
        <v>30</v>
      </c>
      <c r="J818" s="39" t="s">
        <v>6</v>
      </c>
      <c r="K818" s="39" t="s">
        <v>35</v>
      </c>
      <c r="L818" s="39" t="s">
        <v>36</v>
      </c>
      <c r="M818" s="39" t="s">
        <v>41</v>
      </c>
      <c r="N818" s="39" t="s">
        <v>45</v>
      </c>
      <c r="O818" s="39" t="s">
        <v>46</v>
      </c>
    </row>
    <row r="819" spans="1:15" ht="13.5" customHeight="1">
      <c r="A819" s="36"/>
      <c r="B819" s="40" t="s">
        <v>62</v>
      </c>
      <c r="C819" s="40" t="s">
        <v>50</v>
      </c>
      <c r="D819" s="41">
        <v>8</v>
      </c>
      <c r="E819" s="41">
        <v>10</v>
      </c>
      <c r="F819" s="41">
        <v>6</v>
      </c>
      <c r="G819" s="41">
        <v>5</v>
      </c>
      <c r="H819" s="41">
        <v>9</v>
      </c>
      <c r="I819" s="41">
        <v>9</v>
      </c>
      <c r="J819" s="41">
        <v>11</v>
      </c>
      <c r="K819" s="41">
        <v>8</v>
      </c>
      <c r="L819" s="41">
        <v>15</v>
      </c>
      <c r="M819" s="41">
        <v>17</v>
      </c>
      <c r="N819" s="41">
        <v>14</v>
      </c>
      <c r="O819" s="41">
        <v>16</v>
      </c>
    </row>
    <row r="820" spans="1:15" ht="12.75" customHeight="1">
      <c r="A820" s="36"/>
      <c r="B820" s="45" t="s">
        <v>230</v>
      </c>
      <c r="C820" s="40" t="s">
        <v>55</v>
      </c>
      <c r="D820" s="41">
        <v>9</v>
      </c>
      <c r="E820" s="41">
        <v>11</v>
      </c>
      <c r="F820" s="41">
        <v>15</v>
      </c>
      <c r="G820" s="41">
        <v>12</v>
      </c>
      <c r="H820" s="41">
        <v>11</v>
      </c>
      <c r="I820" s="41">
        <v>5</v>
      </c>
      <c r="J820" s="41">
        <v>11</v>
      </c>
      <c r="K820" s="41">
        <v>11</v>
      </c>
      <c r="L820" s="41">
        <v>18</v>
      </c>
      <c r="M820" s="41">
        <v>13</v>
      </c>
      <c r="N820" s="41">
        <v>23</v>
      </c>
      <c r="O820" s="41">
        <v>21</v>
      </c>
    </row>
    <row r="821" spans="1:15" ht="24.75" customHeight="1">
      <c r="A821" s="36"/>
      <c r="B821" s="45"/>
      <c r="C821" s="42" t="s">
        <v>0</v>
      </c>
      <c r="D821" s="43">
        <v>17</v>
      </c>
      <c r="E821" s="43">
        <v>21</v>
      </c>
      <c r="F821" s="43">
        <v>21</v>
      </c>
      <c r="G821" s="43">
        <v>17</v>
      </c>
      <c r="H821" s="43">
        <v>20</v>
      </c>
      <c r="I821" s="43">
        <v>14</v>
      </c>
      <c r="J821" s="43">
        <v>22</v>
      </c>
      <c r="K821" s="43">
        <v>19</v>
      </c>
      <c r="L821" s="43">
        <v>33</v>
      </c>
      <c r="M821" s="43">
        <v>30</v>
      </c>
      <c r="N821" s="43">
        <v>37</v>
      </c>
      <c r="O821" s="43">
        <v>37</v>
      </c>
    </row>
    <row r="822" spans="1:15" ht="12.75">
      <c r="A822" s="36"/>
      <c r="B822" s="45"/>
      <c r="C822" s="39" t="s">
        <v>5</v>
      </c>
      <c r="D822" s="39" t="s">
        <v>58</v>
      </c>
      <c r="E822" s="39" t="s">
        <v>59</v>
      </c>
      <c r="F822" s="39" t="s">
        <v>15</v>
      </c>
      <c r="G822" s="39" t="s">
        <v>43</v>
      </c>
      <c r="H822" s="39" t="s">
        <v>64</v>
      </c>
      <c r="I822" s="39" t="s">
        <v>54</v>
      </c>
      <c r="J822" s="39" t="s">
        <v>38</v>
      </c>
      <c r="K822" s="39" t="s">
        <v>57</v>
      </c>
      <c r="L822" s="44" t="s">
        <v>67</v>
      </c>
      <c r="M822" s="44" t="s">
        <v>27</v>
      </c>
      <c r="N822" s="39" t="s">
        <v>68</v>
      </c>
      <c r="O822" s="39" t="s">
        <v>71</v>
      </c>
    </row>
    <row r="823" spans="1:15" ht="12.75">
      <c r="A823" s="36"/>
      <c r="B823" s="45"/>
      <c r="C823" s="40" t="s">
        <v>50</v>
      </c>
      <c r="D823" s="41">
        <v>11</v>
      </c>
      <c r="E823" s="41">
        <v>11</v>
      </c>
      <c r="F823" s="41">
        <v>13</v>
      </c>
      <c r="G823" s="41">
        <v>20</v>
      </c>
      <c r="H823" s="41">
        <v>9</v>
      </c>
      <c r="I823" s="41">
        <v>8</v>
      </c>
      <c r="J823" s="41">
        <v>3</v>
      </c>
      <c r="K823" s="41">
        <v>0</v>
      </c>
      <c r="L823" s="41">
        <v>0</v>
      </c>
      <c r="M823" s="41">
        <v>0</v>
      </c>
      <c r="N823" s="41">
        <v>0</v>
      </c>
      <c r="O823" s="41">
        <v>203</v>
      </c>
    </row>
    <row r="824" spans="1:15" ht="12.75">
      <c r="A824" s="36"/>
      <c r="B824" s="45"/>
      <c r="C824" s="40" t="s">
        <v>55</v>
      </c>
      <c r="D824" s="41">
        <v>7</v>
      </c>
      <c r="E824" s="41">
        <v>20</v>
      </c>
      <c r="F824" s="41">
        <v>19</v>
      </c>
      <c r="G824" s="41">
        <v>14</v>
      </c>
      <c r="H824" s="41">
        <v>26</v>
      </c>
      <c r="I824" s="41">
        <v>19</v>
      </c>
      <c r="J824" s="41">
        <v>6</v>
      </c>
      <c r="K824" s="41">
        <v>2</v>
      </c>
      <c r="L824" s="41">
        <v>1</v>
      </c>
      <c r="M824" s="41">
        <v>0</v>
      </c>
      <c r="N824" s="41">
        <v>0</v>
      </c>
      <c r="O824" s="41">
        <v>274</v>
      </c>
    </row>
    <row r="825" spans="1:15" ht="24.75" customHeight="1">
      <c r="A825" s="36"/>
      <c r="B825" s="46"/>
      <c r="C825" s="42" t="s">
        <v>0</v>
      </c>
      <c r="D825" s="43">
        <v>18</v>
      </c>
      <c r="E825" s="43">
        <v>31</v>
      </c>
      <c r="F825" s="43">
        <v>32</v>
      </c>
      <c r="G825" s="43">
        <v>34</v>
      </c>
      <c r="H825" s="43">
        <v>35</v>
      </c>
      <c r="I825" s="43">
        <v>27</v>
      </c>
      <c r="J825" s="43">
        <v>9</v>
      </c>
      <c r="K825" s="43">
        <v>2</v>
      </c>
      <c r="L825" s="43">
        <v>1</v>
      </c>
      <c r="M825" s="43">
        <v>0</v>
      </c>
      <c r="N825" s="43">
        <v>0</v>
      </c>
      <c r="O825" s="43">
        <v>477</v>
      </c>
    </row>
    <row r="826" spans="1:15" ht="12.75">
      <c r="A826" s="36"/>
      <c r="B826" s="39" t="s">
        <v>13</v>
      </c>
      <c r="C826" s="39" t="s">
        <v>5</v>
      </c>
      <c r="D826" s="39" t="s">
        <v>19</v>
      </c>
      <c r="E826" s="39" t="s">
        <v>2</v>
      </c>
      <c r="F826" s="39" t="s">
        <v>21</v>
      </c>
      <c r="G826" s="39" t="s">
        <v>26</v>
      </c>
      <c r="H826" s="39" t="s">
        <v>28</v>
      </c>
      <c r="I826" s="39" t="s">
        <v>30</v>
      </c>
      <c r="J826" s="39" t="s">
        <v>6</v>
      </c>
      <c r="K826" s="39" t="s">
        <v>35</v>
      </c>
      <c r="L826" s="39" t="s">
        <v>36</v>
      </c>
      <c r="M826" s="39" t="s">
        <v>41</v>
      </c>
      <c r="N826" s="39" t="s">
        <v>45</v>
      </c>
      <c r="O826" s="39" t="s">
        <v>46</v>
      </c>
    </row>
    <row r="827" spans="1:15" ht="13.5" customHeight="1">
      <c r="A827" s="36"/>
      <c r="B827" s="40" t="s">
        <v>223</v>
      </c>
      <c r="C827" s="40" t="s">
        <v>50</v>
      </c>
      <c r="D827" s="41">
        <v>11</v>
      </c>
      <c r="E827" s="41">
        <v>8</v>
      </c>
      <c r="F827" s="41">
        <v>14</v>
      </c>
      <c r="G827" s="41">
        <v>16</v>
      </c>
      <c r="H827" s="41">
        <v>12</v>
      </c>
      <c r="I827" s="41">
        <v>17</v>
      </c>
      <c r="J827" s="41">
        <v>9</v>
      </c>
      <c r="K827" s="41">
        <v>15</v>
      </c>
      <c r="L827" s="41">
        <v>18</v>
      </c>
      <c r="M827" s="41">
        <v>26</v>
      </c>
      <c r="N827" s="41">
        <v>30</v>
      </c>
      <c r="O827" s="41">
        <v>19</v>
      </c>
    </row>
    <row r="828" spans="1:15" ht="12.75" customHeight="1">
      <c r="A828" s="36"/>
      <c r="B828" s="45" t="s">
        <v>313</v>
      </c>
      <c r="C828" s="40" t="s">
        <v>55</v>
      </c>
      <c r="D828" s="41">
        <v>12</v>
      </c>
      <c r="E828" s="41">
        <v>7</v>
      </c>
      <c r="F828" s="41">
        <v>22</v>
      </c>
      <c r="G828" s="41">
        <v>22</v>
      </c>
      <c r="H828" s="41">
        <v>8</v>
      </c>
      <c r="I828" s="41">
        <v>13</v>
      </c>
      <c r="J828" s="41">
        <v>11</v>
      </c>
      <c r="K828" s="41">
        <v>17</v>
      </c>
      <c r="L828" s="41">
        <v>14</v>
      </c>
      <c r="M828" s="41">
        <v>31</v>
      </c>
      <c r="N828" s="41">
        <v>20</v>
      </c>
      <c r="O828" s="41">
        <v>25</v>
      </c>
    </row>
    <row r="829" spans="1:15" ht="24.75" customHeight="1">
      <c r="A829" s="36"/>
      <c r="B829" s="45"/>
      <c r="C829" s="42" t="s">
        <v>0</v>
      </c>
      <c r="D829" s="43">
        <v>23</v>
      </c>
      <c r="E829" s="43">
        <v>15</v>
      </c>
      <c r="F829" s="43">
        <v>36</v>
      </c>
      <c r="G829" s="43">
        <v>38</v>
      </c>
      <c r="H829" s="43">
        <v>20</v>
      </c>
      <c r="I829" s="43">
        <v>30</v>
      </c>
      <c r="J829" s="43">
        <v>20</v>
      </c>
      <c r="K829" s="43">
        <v>32</v>
      </c>
      <c r="L829" s="43">
        <v>32</v>
      </c>
      <c r="M829" s="43">
        <v>57</v>
      </c>
      <c r="N829" s="43">
        <v>50</v>
      </c>
      <c r="O829" s="43">
        <v>44</v>
      </c>
    </row>
    <row r="830" spans="1:15" ht="12.75">
      <c r="A830" s="36"/>
      <c r="B830" s="45"/>
      <c r="C830" s="39" t="s">
        <v>5</v>
      </c>
      <c r="D830" s="39" t="s">
        <v>58</v>
      </c>
      <c r="E830" s="39" t="s">
        <v>59</v>
      </c>
      <c r="F830" s="39" t="s">
        <v>15</v>
      </c>
      <c r="G830" s="39" t="s">
        <v>43</v>
      </c>
      <c r="H830" s="39" t="s">
        <v>64</v>
      </c>
      <c r="I830" s="39" t="s">
        <v>54</v>
      </c>
      <c r="J830" s="39" t="s">
        <v>38</v>
      </c>
      <c r="K830" s="39" t="s">
        <v>57</v>
      </c>
      <c r="L830" s="44" t="s">
        <v>67</v>
      </c>
      <c r="M830" s="44" t="s">
        <v>27</v>
      </c>
      <c r="N830" s="39" t="s">
        <v>68</v>
      </c>
      <c r="O830" s="39" t="s">
        <v>71</v>
      </c>
    </row>
    <row r="831" spans="1:15" ht="12.75">
      <c r="A831" s="36"/>
      <c r="B831" s="45"/>
      <c r="C831" s="40" t="s">
        <v>50</v>
      </c>
      <c r="D831" s="41">
        <v>14</v>
      </c>
      <c r="E831" s="41">
        <v>12</v>
      </c>
      <c r="F831" s="41">
        <v>15</v>
      </c>
      <c r="G831" s="41">
        <v>13</v>
      </c>
      <c r="H831" s="41">
        <v>12</v>
      </c>
      <c r="I831" s="41">
        <v>3</v>
      </c>
      <c r="J831" s="41">
        <v>2</v>
      </c>
      <c r="K831" s="41">
        <v>0</v>
      </c>
      <c r="L831" s="41">
        <v>0</v>
      </c>
      <c r="M831" s="41">
        <v>0</v>
      </c>
      <c r="N831" s="41">
        <v>0</v>
      </c>
      <c r="O831" s="41">
        <v>266</v>
      </c>
    </row>
    <row r="832" spans="1:15" ht="12.75">
      <c r="A832" s="36"/>
      <c r="B832" s="45"/>
      <c r="C832" s="40" t="s">
        <v>55</v>
      </c>
      <c r="D832" s="41">
        <v>19</v>
      </c>
      <c r="E832" s="41">
        <v>10</v>
      </c>
      <c r="F832" s="41">
        <v>19</v>
      </c>
      <c r="G832" s="41">
        <v>22</v>
      </c>
      <c r="H832" s="41">
        <v>14</v>
      </c>
      <c r="I832" s="41">
        <v>12</v>
      </c>
      <c r="J832" s="41">
        <v>4</v>
      </c>
      <c r="K832" s="41">
        <v>1</v>
      </c>
      <c r="L832" s="41">
        <v>0</v>
      </c>
      <c r="M832" s="41">
        <v>0</v>
      </c>
      <c r="N832" s="41">
        <v>0</v>
      </c>
      <c r="O832" s="41">
        <v>303</v>
      </c>
    </row>
    <row r="833" spans="1:15" ht="12.75">
      <c r="A833" s="36"/>
      <c r="B833" s="46"/>
      <c r="C833" s="42" t="s">
        <v>0</v>
      </c>
      <c r="D833" s="43">
        <v>33</v>
      </c>
      <c r="E833" s="43">
        <v>22</v>
      </c>
      <c r="F833" s="43">
        <v>34</v>
      </c>
      <c r="G833" s="43">
        <v>35</v>
      </c>
      <c r="H833" s="43">
        <v>26</v>
      </c>
      <c r="I833" s="43">
        <v>15</v>
      </c>
      <c r="J833" s="43">
        <v>6</v>
      </c>
      <c r="K833" s="43">
        <v>1</v>
      </c>
      <c r="L833" s="43">
        <v>0</v>
      </c>
      <c r="M833" s="43">
        <v>0</v>
      </c>
      <c r="N833" s="43">
        <v>0</v>
      </c>
      <c r="O833" s="43">
        <v>569</v>
      </c>
    </row>
    <row r="834" spans="1:45" ht="18.75">
      <c r="A834" s="36"/>
      <c r="B834" s="37"/>
      <c r="C834" s="37"/>
      <c r="D834" s="37"/>
      <c r="E834" s="47" t="s">
        <v>8</v>
      </c>
      <c r="F834" s="47"/>
      <c r="G834" s="47"/>
      <c r="H834" s="47"/>
      <c r="I834" s="47"/>
      <c r="J834" s="47"/>
      <c r="K834" s="47"/>
      <c r="L834" s="37"/>
      <c r="M834" s="37"/>
      <c r="N834" s="37"/>
      <c r="O834" s="37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ht="18.75">
      <c r="A835" s="36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15" ht="12.75">
      <c r="A836" s="36"/>
      <c r="B836" s="36" t="s">
        <v>549</v>
      </c>
      <c r="C836" s="36"/>
      <c r="D836" s="36"/>
      <c r="E836" s="36"/>
      <c r="F836" s="36"/>
      <c r="G836" s="36"/>
      <c r="H836" s="36"/>
      <c r="I836" s="36"/>
      <c r="J836" s="36"/>
      <c r="K836" s="48" t="s">
        <v>566</v>
      </c>
      <c r="L836" s="48"/>
      <c r="M836" s="48"/>
      <c r="N836" s="48"/>
      <c r="O836" s="48"/>
    </row>
    <row r="837" spans="1:15" ht="24.75" customHeight="1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</row>
    <row r="838" spans="1:15" ht="12.75">
      <c r="A838" s="36"/>
      <c r="B838" s="39" t="s">
        <v>13</v>
      </c>
      <c r="C838" s="39" t="s">
        <v>5</v>
      </c>
      <c r="D838" s="39" t="s">
        <v>19</v>
      </c>
      <c r="E838" s="39" t="s">
        <v>2</v>
      </c>
      <c r="F838" s="39" t="s">
        <v>21</v>
      </c>
      <c r="G838" s="39" t="s">
        <v>26</v>
      </c>
      <c r="H838" s="39" t="s">
        <v>28</v>
      </c>
      <c r="I838" s="39" t="s">
        <v>30</v>
      </c>
      <c r="J838" s="39" t="s">
        <v>6</v>
      </c>
      <c r="K838" s="39" t="s">
        <v>35</v>
      </c>
      <c r="L838" s="39" t="s">
        <v>36</v>
      </c>
      <c r="M838" s="39" t="s">
        <v>41</v>
      </c>
      <c r="N838" s="39" t="s">
        <v>45</v>
      </c>
      <c r="O838" s="39" t="s">
        <v>46</v>
      </c>
    </row>
    <row r="839" spans="1:15" ht="13.5" customHeight="1">
      <c r="A839" s="36"/>
      <c r="B839" s="40" t="s">
        <v>335</v>
      </c>
      <c r="C839" s="40" t="s">
        <v>50</v>
      </c>
      <c r="D839" s="41">
        <v>6</v>
      </c>
      <c r="E839" s="41">
        <v>7</v>
      </c>
      <c r="F839" s="41">
        <v>8</v>
      </c>
      <c r="G839" s="41">
        <v>9</v>
      </c>
      <c r="H839" s="41">
        <v>12</v>
      </c>
      <c r="I839" s="41">
        <v>3</v>
      </c>
      <c r="J839" s="41">
        <v>4</v>
      </c>
      <c r="K839" s="41">
        <v>3</v>
      </c>
      <c r="L839" s="41">
        <v>13</v>
      </c>
      <c r="M839" s="41">
        <v>17</v>
      </c>
      <c r="N839" s="41">
        <v>17</v>
      </c>
      <c r="O839" s="41">
        <v>6</v>
      </c>
    </row>
    <row r="840" spans="1:15" ht="12.75" customHeight="1">
      <c r="A840" s="36"/>
      <c r="B840" s="45" t="s">
        <v>337</v>
      </c>
      <c r="C840" s="40" t="s">
        <v>55</v>
      </c>
      <c r="D840" s="41">
        <v>2</v>
      </c>
      <c r="E840" s="41">
        <v>10</v>
      </c>
      <c r="F840" s="41">
        <v>10</v>
      </c>
      <c r="G840" s="41">
        <v>12</v>
      </c>
      <c r="H840" s="41">
        <v>6</v>
      </c>
      <c r="I840" s="41">
        <v>3</v>
      </c>
      <c r="J840" s="41">
        <v>5</v>
      </c>
      <c r="K840" s="41">
        <v>9</v>
      </c>
      <c r="L840" s="41">
        <v>13</v>
      </c>
      <c r="M840" s="41">
        <v>17</v>
      </c>
      <c r="N840" s="41">
        <v>15</v>
      </c>
      <c r="O840" s="41">
        <v>9</v>
      </c>
    </row>
    <row r="841" spans="1:15" ht="24.75" customHeight="1">
      <c r="A841" s="36"/>
      <c r="B841" s="45"/>
      <c r="C841" s="42" t="s">
        <v>0</v>
      </c>
      <c r="D841" s="43">
        <v>8</v>
      </c>
      <c r="E841" s="43">
        <v>17</v>
      </c>
      <c r="F841" s="43">
        <v>18</v>
      </c>
      <c r="G841" s="43">
        <v>21</v>
      </c>
      <c r="H841" s="43">
        <v>18</v>
      </c>
      <c r="I841" s="43">
        <v>6</v>
      </c>
      <c r="J841" s="43">
        <v>9</v>
      </c>
      <c r="K841" s="43">
        <v>12</v>
      </c>
      <c r="L841" s="43">
        <v>26</v>
      </c>
      <c r="M841" s="43">
        <v>34</v>
      </c>
      <c r="N841" s="43">
        <v>32</v>
      </c>
      <c r="O841" s="43">
        <v>15</v>
      </c>
    </row>
    <row r="842" spans="1:15" ht="12.75">
      <c r="A842" s="36"/>
      <c r="B842" s="45"/>
      <c r="C842" s="39" t="s">
        <v>5</v>
      </c>
      <c r="D842" s="39" t="s">
        <v>58</v>
      </c>
      <c r="E842" s="39" t="s">
        <v>59</v>
      </c>
      <c r="F842" s="39" t="s">
        <v>15</v>
      </c>
      <c r="G842" s="39" t="s">
        <v>43</v>
      </c>
      <c r="H842" s="39" t="s">
        <v>64</v>
      </c>
      <c r="I842" s="39" t="s">
        <v>54</v>
      </c>
      <c r="J842" s="39" t="s">
        <v>38</v>
      </c>
      <c r="K842" s="39" t="s">
        <v>57</v>
      </c>
      <c r="L842" s="44" t="s">
        <v>67</v>
      </c>
      <c r="M842" s="44" t="s">
        <v>27</v>
      </c>
      <c r="N842" s="39" t="s">
        <v>68</v>
      </c>
      <c r="O842" s="39" t="s">
        <v>71</v>
      </c>
    </row>
    <row r="843" spans="1:15" ht="12.75">
      <c r="A843" s="36"/>
      <c r="B843" s="45"/>
      <c r="C843" s="40" t="s">
        <v>50</v>
      </c>
      <c r="D843" s="41">
        <v>10</v>
      </c>
      <c r="E843" s="41">
        <v>9</v>
      </c>
      <c r="F843" s="41">
        <v>15</v>
      </c>
      <c r="G843" s="41">
        <v>14</v>
      </c>
      <c r="H843" s="41">
        <v>12</v>
      </c>
      <c r="I843" s="41">
        <v>11</v>
      </c>
      <c r="J843" s="41">
        <v>3</v>
      </c>
      <c r="K843" s="41">
        <v>0</v>
      </c>
      <c r="L843" s="41">
        <v>0</v>
      </c>
      <c r="M843" s="41">
        <v>0</v>
      </c>
      <c r="N843" s="41">
        <v>0</v>
      </c>
      <c r="O843" s="41">
        <v>179</v>
      </c>
    </row>
    <row r="844" spans="1:15" ht="12.75">
      <c r="A844" s="36"/>
      <c r="B844" s="45"/>
      <c r="C844" s="40" t="s">
        <v>55</v>
      </c>
      <c r="D844" s="41">
        <v>12</v>
      </c>
      <c r="E844" s="41">
        <v>10</v>
      </c>
      <c r="F844" s="41">
        <v>21</v>
      </c>
      <c r="G844" s="41">
        <v>16</v>
      </c>
      <c r="H844" s="41">
        <v>17</v>
      </c>
      <c r="I844" s="41">
        <v>9</v>
      </c>
      <c r="J844" s="41">
        <v>6</v>
      </c>
      <c r="K844" s="41">
        <v>1</v>
      </c>
      <c r="L844" s="41">
        <v>0</v>
      </c>
      <c r="M844" s="41">
        <v>0</v>
      </c>
      <c r="N844" s="41">
        <v>0</v>
      </c>
      <c r="O844" s="41">
        <v>203</v>
      </c>
    </row>
    <row r="845" spans="1:15" ht="24.75" customHeight="1">
      <c r="A845" s="36"/>
      <c r="B845" s="46"/>
      <c r="C845" s="42" t="s">
        <v>0</v>
      </c>
      <c r="D845" s="43">
        <v>22</v>
      </c>
      <c r="E845" s="43">
        <v>19</v>
      </c>
      <c r="F845" s="43">
        <v>36</v>
      </c>
      <c r="G845" s="43">
        <v>30</v>
      </c>
      <c r="H845" s="43">
        <v>29</v>
      </c>
      <c r="I845" s="43">
        <v>20</v>
      </c>
      <c r="J845" s="43">
        <v>9</v>
      </c>
      <c r="K845" s="43">
        <v>1</v>
      </c>
      <c r="L845" s="43">
        <v>0</v>
      </c>
      <c r="M845" s="43">
        <v>0</v>
      </c>
      <c r="N845" s="43">
        <v>0</v>
      </c>
      <c r="O845" s="43">
        <v>382</v>
      </c>
    </row>
    <row r="846" spans="1:15" ht="12.75">
      <c r="A846" s="36"/>
      <c r="B846" s="39" t="s">
        <v>13</v>
      </c>
      <c r="C846" s="39" t="s">
        <v>5</v>
      </c>
      <c r="D846" s="39" t="s">
        <v>19</v>
      </c>
      <c r="E846" s="39" t="s">
        <v>2</v>
      </c>
      <c r="F846" s="39" t="s">
        <v>21</v>
      </c>
      <c r="G846" s="39" t="s">
        <v>26</v>
      </c>
      <c r="H846" s="39" t="s">
        <v>28</v>
      </c>
      <c r="I846" s="39" t="s">
        <v>30</v>
      </c>
      <c r="J846" s="39" t="s">
        <v>6</v>
      </c>
      <c r="K846" s="39" t="s">
        <v>35</v>
      </c>
      <c r="L846" s="39" t="s">
        <v>36</v>
      </c>
      <c r="M846" s="39" t="s">
        <v>41</v>
      </c>
      <c r="N846" s="39" t="s">
        <v>45</v>
      </c>
      <c r="O846" s="39" t="s">
        <v>46</v>
      </c>
    </row>
    <row r="847" spans="1:15" ht="13.5" customHeight="1">
      <c r="A847" s="36"/>
      <c r="B847" s="40" t="s">
        <v>340</v>
      </c>
      <c r="C847" s="40" t="s">
        <v>50</v>
      </c>
      <c r="D847" s="41">
        <v>4</v>
      </c>
      <c r="E847" s="41">
        <v>9</v>
      </c>
      <c r="F847" s="41">
        <v>20</v>
      </c>
      <c r="G847" s="41">
        <v>14</v>
      </c>
      <c r="H847" s="41">
        <v>10</v>
      </c>
      <c r="I847" s="41">
        <v>5</v>
      </c>
      <c r="J847" s="41">
        <v>5</v>
      </c>
      <c r="K847" s="41">
        <v>13</v>
      </c>
      <c r="L847" s="41">
        <v>18</v>
      </c>
      <c r="M847" s="41">
        <v>18</v>
      </c>
      <c r="N847" s="41">
        <v>25</v>
      </c>
      <c r="O847" s="41">
        <v>15</v>
      </c>
    </row>
    <row r="848" spans="1:15" ht="12.75" customHeight="1">
      <c r="A848" s="36"/>
      <c r="B848" s="45" t="s">
        <v>124</v>
      </c>
      <c r="C848" s="40" t="s">
        <v>55</v>
      </c>
      <c r="D848" s="41">
        <v>6</v>
      </c>
      <c r="E848" s="41">
        <v>11</v>
      </c>
      <c r="F848" s="41">
        <v>14</v>
      </c>
      <c r="G848" s="41">
        <v>18</v>
      </c>
      <c r="H848" s="41">
        <v>6</v>
      </c>
      <c r="I848" s="41">
        <v>4</v>
      </c>
      <c r="J848" s="41">
        <v>8</v>
      </c>
      <c r="K848" s="41">
        <v>10</v>
      </c>
      <c r="L848" s="41">
        <v>17</v>
      </c>
      <c r="M848" s="41">
        <v>20</v>
      </c>
      <c r="N848" s="41">
        <v>24</v>
      </c>
      <c r="O848" s="41">
        <v>16</v>
      </c>
    </row>
    <row r="849" spans="1:15" ht="24.75" customHeight="1">
      <c r="A849" s="36"/>
      <c r="B849" s="45"/>
      <c r="C849" s="42" t="s">
        <v>0</v>
      </c>
      <c r="D849" s="43">
        <v>10</v>
      </c>
      <c r="E849" s="43">
        <v>20</v>
      </c>
      <c r="F849" s="43">
        <v>34</v>
      </c>
      <c r="G849" s="43">
        <v>32</v>
      </c>
      <c r="H849" s="43">
        <v>16</v>
      </c>
      <c r="I849" s="43">
        <v>9</v>
      </c>
      <c r="J849" s="43">
        <v>13</v>
      </c>
      <c r="K849" s="43">
        <v>23</v>
      </c>
      <c r="L849" s="43">
        <v>35</v>
      </c>
      <c r="M849" s="43">
        <v>38</v>
      </c>
      <c r="N849" s="43">
        <v>49</v>
      </c>
      <c r="O849" s="43">
        <v>31</v>
      </c>
    </row>
    <row r="850" spans="1:15" ht="12.75">
      <c r="A850" s="36"/>
      <c r="B850" s="45"/>
      <c r="C850" s="39" t="s">
        <v>5</v>
      </c>
      <c r="D850" s="39" t="s">
        <v>58</v>
      </c>
      <c r="E850" s="39" t="s">
        <v>59</v>
      </c>
      <c r="F850" s="39" t="s">
        <v>15</v>
      </c>
      <c r="G850" s="39" t="s">
        <v>43</v>
      </c>
      <c r="H850" s="39" t="s">
        <v>64</v>
      </c>
      <c r="I850" s="39" t="s">
        <v>54</v>
      </c>
      <c r="J850" s="39" t="s">
        <v>38</v>
      </c>
      <c r="K850" s="39" t="s">
        <v>57</v>
      </c>
      <c r="L850" s="44" t="s">
        <v>67</v>
      </c>
      <c r="M850" s="44" t="s">
        <v>27</v>
      </c>
      <c r="N850" s="39" t="s">
        <v>68</v>
      </c>
      <c r="O850" s="39" t="s">
        <v>71</v>
      </c>
    </row>
    <row r="851" spans="1:15" ht="12.75">
      <c r="A851" s="36"/>
      <c r="B851" s="45"/>
      <c r="C851" s="40" t="s">
        <v>50</v>
      </c>
      <c r="D851" s="41">
        <v>18</v>
      </c>
      <c r="E851" s="41">
        <v>13</v>
      </c>
      <c r="F851" s="41">
        <v>23</v>
      </c>
      <c r="G851" s="41">
        <v>20</v>
      </c>
      <c r="H851" s="41">
        <v>11</v>
      </c>
      <c r="I851" s="41">
        <v>13</v>
      </c>
      <c r="J851" s="41">
        <v>5</v>
      </c>
      <c r="K851" s="41">
        <v>3</v>
      </c>
      <c r="L851" s="41">
        <v>0</v>
      </c>
      <c r="M851" s="41">
        <v>0</v>
      </c>
      <c r="N851" s="41">
        <v>0</v>
      </c>
      <c r="O851" s="41">
        <v>262</v>
      </c>
    </row>
    <row r="852" spans="1:15" ht="12.75">
      <c r="A852" s="36"/>
      <c r="B852" s="45"/>
      <c r="C852" s="40" t="s">
        <v>55</v>
      </c>
      <c r="D852" s="41">
        <v>15</v>
      </c>
      <c r="E852" s="41">
        <v>14</v>
      </c>
      <c r="F852" s="41">
        <v>23</v>
      </c>
      <c r="G852" s="41">
        <v>33</v>
      </c>
      <c r="H852" s="41">
        <v>14</v>
      </c>
      <c r="I852" s="41">
        <v>15</v>
      </c>
      <c r="J852" s="41">
        <v>8</v>
      </c>
      <c r="K852" s="41">
        <v>3</v>
      </c>
      <c r="L852" s="41">
        <v>0</v>
      </c>
      <c r="M852" s="41">
        <v>0</v>
      </c>
      <c r="N852" s="41">
        <v>0</v>
      </c>
      <c r="O852" s="41">
        <v>279</v>
      </c>
    </row>
    <row r="853" spans="1:15" ht="24.75" customHeight="1">
      <c r="A853" s="36"/>
      <c r="B853" s="46"/>
      <c r="C853" s="42" t="s">
        <v>0</v>
      </c>
      <c r="D853" s="43">
        <v>33</v>
      </c>
      <c r="E853" s="43">
        <v>27</v>
      </c>
      <c r="F853" s="43">
        <v>46</v>
      </c>
      <c r="G853" s="43">
        <v>53</v>
      </c>
      <c r="H853" s="43">
        <v>25</v>
      </c>
      <c r="I853" s="43">
        <v>28</v>
      </c>
      <c r="J853" s="43">
        <v>13</v>
      </c>
      <c r="K853" s="43">
        <v>6</v>
      </c>
      <c r="L853" s="43">
        <v>0</v>
      </c>
      <c r="M853" s="43">
        <v>0</v>
      </c>
      <c r="N853" s="43">
        <v>0</v>
      </c>
      <c r="O853" s="43">
        <v>541</v>
      </c>
    </row>
    <row r="854" spans="1:15" ht="12.75">
      <c r="A854" s="36"/>
      <c r="B854" s="39" t="s">
        <v>13</v>
      </c>
      <c r="C854" s="39" t="s">
        <v>5</v>
      </c>
      <c r="D854" s="39" t="s">
        <v>19</v>
      </c>
      <c r="E854" s="39" t="s">
        <v>2</v>
      </c>
      <c r="F854" s="39" t="s">
        <v>21</v>
      </c>
      <c r="G854" s="39" t="s">
        <v>26</v>
      </c>
      <c r="H854" s="39" t="s">
        <v>28</v>
      </c>
      <c r="I854" s="39" t="s">
        <v>30</v>
      </c>
      <c r="J854" s="39" t="s">
        <v>6</v>
      </c>
      <c r="K854" s="39" t="s">
        <v>35</v>
      </c>
      <c r="L854" s="39" t="s">
        <v>36</v>
      </c>
      <c r="M854" s="39" t="s">
        <v>41</v>
      </c>
      <c r="N854" s="39" t="s">
        <v>45</v>
      </c>
      <c r="O854" s="39" t="s">
        <v>46</v>
      </c>
    </row>
    <row r="855" spans="1:15" ht="13.5" customHeight="1">
      <c r="A855" s="36"/>
      <c r="B855" s="40" t="s">
        <v>325</v>
      </c>
      <c r="C855" s="40" t="s">
        <v>50</v>
      </c>
      <c r="D855" s="41">
        <v>4</v>
      </c>
      <c r="E855" s="41">
        <v>4</v>
      </c>
      <c r="F855" s="41">
        <v>7</v>
      </c>
      <c r="G855" s="41">
        <v>2</v>
      </c>
      <c r="H855" s="41">
        <v>1</v>
      </c>
      <c r="I855" s="41">
        <v>3</v>
      </c>
      <c r="J855" s="41">
        <v>5</v>
      </c>
      <c r="K855" s="41">
        <v>8</v>
      </c>
      <c r="L855" s="41">
        <v>4</v>
      </c>
      <c r="M855" s="41">
        <v>6</v>
      </c>
      <c r="N855" s="41">
        <v>2</v>
      </c>
      <c r="O855" s="41">
        <v>3</v>
      </c>
    </row>
    <row r="856" spans="1:15" ht="12.75" customHeight="1">
      <c r="A856" s="36"/>
      <c r="B856" s="45" t="s">
        <v>342</v>
      </c>
      <c r="C856" s="40" t="s">
        <v>55</v>
      </c>
      <c r="D856" s="41">
        <v>3</v>
      </c>
      <c r="E856" s="41">
        <v>5</v>
      </c>
      <c r="F856" s="41">
        <v>2</v>
      </c>
      <c r="G856" s="41">
        <v>3</v>
      </c>
      <c r="H856" s="41">
        <v>1</v>
      </c>
      <c r="I856" s="41">
        <v>1</v>
      </c>
      <c r="J856" s="41">
        <v>4</v>
      </c>
      <c r="K856" s="41">
        <v>5</v>
      </c>
      <c r="L856" s="41">
        <v>4</v>
      </c>
      <c r="M856" s="41">
        <v>8</v>
      </c>
      <c r="N856" s="41">
        <v>1</v>
      </c>
      <c r="O856" s="41">
        <v>3</v>
      </c>
    </row>
    <row r="857" spans="1:15" ht="24.75" customHeight="1">
      <c r="A857" s="36"/>
      <c r="B857" s="45"/>
      <c r="C857" s="42" t="s">
        <v>0</v>
      </c>
      <c r="D857" s="43">
        <v>7</v>
      </c>
      <c r="E857" s="43">
        <v>9</v>
      </c>
      <c r="F857" s="43">
        <v>9</v>
      </c>
      <c r="G857" s="43">
        <v>5</v>
      </c>
      <c r="H857" s="43">
        <v>2</v>
      </c>
      <c r="I857" s="43">
        <v>4</v>
      </c>
      <c r="J857" s="43">
        <v>9</v>
      </c>
      <c r="K857" s="43">
        <v>13</v>
      </c>
      <c r="L857" s="43">
        <v>8</v>
      </c>
      <c r="M857" s="43">
        <v>14</v>
      </c>
      <c r="N857" s="43">
        <v>3</v>
      </c>
      <c r="O857" s="43">
        <v>6</v>
      </c>
    </row>
    <row r="858" spans="1:15" ht="12.75">
      <c r="A858" s="36"/>
      <c r="B858" s="45"/>
      <c r="C858" s="39" t="s">
        <v>5</v>
      </c>
      <c r="D858" s="39" t="s">
        <v>58</v>
      </c>
      <c r="E858" s="39" t="s">
        <v>59</v>
      </c>
      <c r="F858" s="39" t="s">
        <v>15</v>
      </c>
      <c r="G858" s="39" t="s">
        <v>43</v>
      </c>
      <c r="H858" s="39" t="s">
        <v>64</v>
      </c>
      <c r="I858" s="39" t="s">
        <v>54</v>
      </c>
      <c r="J858" s="39" t="s">
        <v>38</v>
      </c>
      <c r="K858" s="39" t="s">
        <v>57</v>
      </c>
      <c r="L858" s="44" t="s">
        <v>67</v>
      </c>
      <c r="M858" s="44" t="s">
        <v>27</v>
      </c>
      <c r="N858" s="39" t="s">
        <v>68</v>
      </c>
      <c r="O858" s="39" t="s">
        <v>71</v>
      </c>
    </row>
    <row r="859" spans="1:15" ht="12.75">
      <c r="A859" s="36"/>
      <c r="B859" s="45"/>
      <c r="C859" s="40" t="s">
        <v>50</v>
      </c>
      <c r="D859" s="41">
        <v>0</v>
      </c>
      <c r="E859" s="41">
        <v>1</v>
      </c>
      <c r="F859" s="41">
        <v>2</v>
      </c>
      <c r="G859" s="41">
        <v>5</v>
      </c>
      <c r="H859" s="41">
        <v>2</v>
      </c>
      <c r="I859" s="41">
        <v>2</v>
      </c>
      <c r="J859" s="41">
        <v>0</v>
      </c>
      <c r="K859" s="41">
        <v>0</v>
      </c>
      <c r="L859" s="41">
        <v>0</v>
      </c>
      <c r="M859" s="41">
        <v>0</v>
      </c>
      <c r="N859" s="41">
        <v>0</v>
      </c>
      <c r="O859" s="41">
        <v>61</v>
      </c>
    </row>
    <row r="860" spans="1:15" ht="12.75">
      <c r="A860" s="36"/>
      <c r="B860" s="45"/>
      <c r="C860" s="40" t="s">
        <v>55</v>
      </c>
      <c r="D860" s="41">
        <v>0</v>
      </c>
      <c r="E860" s="41">
        <v>4</v>
      </c>
      <c r="F860" s="41">
        <v>7</v>
      </c>
      <c r="G860" s="41">
        <v>2</v>
      </c>
      <c r="H860" s="41">
        <v>2</v>
      </c>
      <c r="I860" s="41">
        <v>1</v>
      </c>
      <c r="J860" s="41">
        <v>0</v>
      </c>
      <c r="K860" s="41">
        <v>0</v>
      </c>
      <c r="L860" s="41">
        <v>0</v>
      </c>
      <c r="M860" s="41">
        <v>0</v>
      </c>
      <c r="N860" s="41">
        <v>0</v>
      </c>
      <c r="O860" s="41">
        <v>56</v>
      </c>
    </row>
    <row r="861" spans="1:15" ht="24.75" customHeight="1">
      <c r="A861" s="36"/>
      <c r="B861" s="46"/>
      <c r="C861" s="42" t="s">
        <v>0</v>
      </c>
      <c r="D861" s="43">
        <v>0</v>
      </c>
      <c r="E861" s="43">
        <v>5</v>
      </c>
      <c r="F861" s="43">
        <v>9</v>
      </c>
      <c r="G861" s="43">
        <v>7</v>
      </c>
      <c r="H861" s="43">
        <v>4</v>
      </c>
      <c r="I861" s="43">
        <v>3</v>
      </c>
      <c r="J861" s="43">
        <v>0</v>
      </c>
      <c r="K861" s="43">
        <v>0</v>
      </c>
      <c r="L861" s="43">
        <v>0</v>
      </c>
      <c r="M861" s="43">
        <v>0</v>
      </c>
      <c r="N861" s="43">
        <v>0</v>
      </c>
      <c r="O861" s="43">
        <v>117</v>
      </c>
    </row>
    <row r="862" spans="1:15" ht="12.75">
      <c r="A862" s="36"/>
      <c r="B862" s="39" t="s">
        <v>13</v>
      </c>
      <c r="C862" s="39" t="s">
        <v>5</v>
      </c>
      <c r="D862" s="39" t="s">
        <v>19</v>
      </c>
      <c r="E862" s="39" t="s">
        <v>2</v>
      </c>
      <c r="F862" s="39" t="s">
        <v>21</v>
      </c>
      <c r="G862" s="39" t="s">
        <v>26</v>
      </c>
      <c r="H862" s="39" t="s">
        <v>28</v>
      </c>
      <c r="I862" s="39" t="s">
        <v>30</v>
      </c>
      <c r="J862" s="39" t="s">
        <v>6</v>
      </c>
      <c r="K862" s="39" t="s">
        <v>35</v>
      </c>
      <c r="L862" s="39" t="s">
        <v>36</v>
      </c>
      <c r="M862" s="39" t="s">
        <v>41</v>
      </c>
      <c r="N862" s="39" t="s">
        <v>45</v>
      </c>
      <c r="O862" s="39" t="s">
        <v>46</v>
      </c>
    </row>
    <row r="863" spans="1:15" ht="13.5" customHeight="1">
      <c r="A863" s="36"/>
      <c r="B863" s="40" t="s">
        <v>94</v>
      </c>
      <c r="C863" s="40" t="s">
        <v>50</v>
      </c>
      <c r="D863" s="41">
        <v>1</v>
      </c>
      <c r="E863" s="41">
        <v>1</v>
      </c>
      <c r="F863" s="41">
        <v>0</v>
      </c>
      <c r="G863" s="41">
        <v>3</v>
      </c>
      <c r="H863" s="41">
        <v>1</v>
      </c>
      <c r="I863" s="41">
        <v>3</v>
      </c>
      <c r="J863" s="41">
        <v>6</v>
      </c>
      <c r="K863" s="41">
        <v>3</v>
      </c>
      <c r="L863" s="41">
        <v>1</v>
      </c>
      <c r="M863" s="41">
        <v>4</v>
      </c>
      <c r="N863" s="41">
        <v>6</v>
      </c>
      <c r="O863" s="41">
        <v>7</v>
      </c>
    </row>
    <row r="864" spans="1:15" ht="12.75" customHeight="1">
      <c r="A864" s="36"/>
      <c r="B864" s="45" t="s">
        <v>343</v>
      </c>
      <c r="C864" s="40" t="s">
        <v>55</v>
      </c>
      <c r="D864" s="41">
        <v>1</v>
      </c>
      <c r="E864" s="41">
        <v>4</v>
      </c>
      <c r="F864" s="41">
        <v>1</v>
      </c>
      <c r="G864" s="41">
        <v>1</v>
      </c>
      <c r="H864" s="41">
        <v>2</v>
      </c>
      <c r="I864" s="41">
        <v>4</v>
      </c>
      <c r="J864" s="41">
        <v>6</v>
      </c>
      <c r="K864" s="41">
        <v>1</v>
      </c>
      <c r="L864" s="41">
        <v>2</v>
      </c>
      <c r="M864" s="41">
        <v>5</v>
      </c>
      <c r="N864" s="41">
        <v>2</v>
      </c>
      <c r="O864" s="41">
        <v>5</v>
      </c>
    </row>
    <row r="865" spans="1:15" ht="24.75" customHeight="1">
      <c r="A865" s="36"/>
      <c r="B865" s="45"/>
      <c r="C865" s="42" t="s">
        <v>0</v>
      </c>
      <c r="D865" s="43">
        <v>2</v>
      </c>
      <c r="E865" s="43">
        <v>5</v>
      </c>
      <c r="F865" s="43">
        <v>1</v>
      </c>
      <c r="G865" s="43">
        <v>4</v>
      </c>
      <c r="H865" s="43">
        <v>3</v>
      </c>
      <c r="I865" s="43">
        <v>7</v>
      </c>
      <c r="J865" s="43">
        <v>12</v>
      </c>
      <c r="K865" s="43">
        <v>4</v>
      </c>
      <c r="L865" s="43">
        <v>3</v>
      </c>
      <c r="M865" s="43">
        <v>9</v>
      </c>
      <c r="N865" s="43">
        <v>8</v>
      </c>
      <c r="O865" s="43">
        <v>12</v>
      </c>
    </row>
    <row r="866" spans="1:15" ht="12.75">
      <c r="A866" s="36"/>
      <c r="B866" s="45"/>
      <c r="C866" s="39" t="s">
        <v>5</v>
      </c>
      <c r="D866" s="39" t="s">
        <v>58</v>
      </c>
      <c r="E866" s="39" t="s">
        <v>59</v>
      </c>
      <c r="F866" s="39" t="s">
        <v>15</v>
      </c>
      <c r="G866" s="39" t="s">
        <v>43</v>
      </c>
      <c r="H866" s="39" t="s">
        <v>64</v>
      </c>
      <c r="I866" s="39" t="s">
        <v>54</v>
      </c>
      <c r="J866" s="39" t="s">
        <v>38</v>
      </c>
      <c r="K866" s="39" t="s">
        <v>57</v>
      </c>
      <c r="L866" s="44" t="s">
        <v>67</v>
      </c>
      <c r="M866" s="44" t="s">
        <v>27</v>
      </c>
      <c r="N866" s="39" t="s">
        <v>68</v>
      </c>
      <c r="O866" s="39" t="s">
        <v>71</v>
      </c>
    </row>
    <row r="867" spans="1:15" ht="12.75">
      <c r="A867" s="36"/>
      <c r="B867" s="45"/>
      <c r="C867" s="40" t="s">
        <v>50</v>
      </c>
      <c r="D867" s="41">
        <v>4</v>
      </c>
      <c r="E867" s="41">
        <v>4</v>
      </c>
      <c r="F867" s="41">
        <v>3</v>
      </c>
      <c r="G867" s="41">
        <v>4</v>
      </c>
      <c r="H867" s="41">
        <v>1</v>
      </c>
      <c r="I867" s="41">
        <v>2</v>
      </c>
      <c r="J867" s="41">
        <v>0</v>
      </c>
      <c r="K867" s="41">
        <v>0</v>
      </c>
      <c r="L867" s="41">
        <v>0</v>
      </c>
      <c r="M867" s="41">
        <v>0</v>
      </c>
      <c r="N867" s="41">
        <v>0</v>
      </c>
      <c r="O867" s="41">
        <v>54</v>
      </c>
    </row>
    <row r="868" spans="1:15" ht="12.75">
      <c r="A868" s="36"/>
      <c r="B868" s="45"/>
      <c r="C868" s="40" t="s">
        <v>55</v>
      </c>
      <c r="D868" s="41">
        <v>5</v>
      </c>
      <c r="E868" s="41">
        <v>4</v>
      </c>
      <c r="F868" s="41">
        <v>5</v>
      </c>
      <c r="G868" s="41">
        <v>4</v>
      </c>
      <c r="H868" s="41">
        <v>4</v>
      </c>
      <c r="I868" s="41">
        <v>0</v>
      </c>
      <c r="J868" s="41">
        <v>2</v>
      </c>
      <c r="K868" s="41">
        <v>0</v>
      </c>
      <c r="L868" s="41">
        <v>0</v>
      </c>
      <c r="M868" s="41">
        <v>0</v>
      </c>
      <c r="N868" s="41">
        <v>0</v>
      </c>
      <c r="O868" s="41">
        <v>58</v>
      </c>
    </row>
    <row r="869" spans="1:15" ht="24.75" customHeight="1">
      <c r="A869" s="36"/>
      <c r="B869" s="46"/>
      <c r="C869" s="42" t="s">
        <v>0</v>
      </c>
      <c r="D869" s="43">
        <v>9</v>
      </c>
      <c r="E869" s="43">
        <v>8</v>
      </c>
      <c r="F869" s="43">
        <v>8</v>
      </c>
      <c r="G869" s="43">
        <v>8</v>
      </c>
      <c r="H869" s="43">
        <v>5</v>
      </c>
      <c r="I869" s="43">
        <v>2</v>
      </c>
      <c r="J869" s="43">
        <v>2</v>
      </c>
      <c r="K869" s="43">
        <v>0</v>
      </c>
      <c r="L869" s="43">
        <v>0</v>
      </c>
      <c r="M869" s="43">
        <v>0</v>
      </c>
      <c r="N869" s="43">
        <v>0</v>
      </c>
      <c r="O869" s="43">
        <v>112</v>
      </c>
    </row>
    <row r="870" spans="1:15" ht="12.75">
      <c r="A870" s="36"/>
      <c r="B870" s="39" t="s">
        <v>13</v>
      </c>
      <c r="C870" s="39" t="s">
        <v>5</v>
      </c>
      <c r="D870" s="39" t="s">
        <v>19</v>
      </c>
      <c r="E870" s="39" t="s">
        <v>2</v>
      </c>
      <c r="F870" s="39" t="s">
        <v>21</v>
      </c>
      <c r="G870" s="39" t="s">
        <v>26</v>
      </c>
      <c r="H870" s="39" t="s">
        <v>28</v>
      </c>
      <c r="I870" s="39" t="s">
        <v>30</v>
      </c>
      <c r="J870" s="39" t="s">
        <v>6</v>
      </c>
      <c r="K870" s="39" t="s">
        <v>35</v>
      </c>
      <c r="L870" s="39" t="s">
        <v>36</v>
      </c>
      <c r="M870" s="39" t="s">
        <v>41</v>
      </c>
      <c r="N870" s="39" t="s">
        <v>45</v>
      </c>
      <c r="O870" s="39" t="s">
        <v>46</v>
      </c>
    </row>
    <row r="871" spans="1:15" ht="13.5" customHeight="1">
      <c r="A871" s="36"/>
      <c r="B871" s="40" t="s">
        <v>344</v>
      </c>
      <c r="C871" s="40" t="s">
        <v>50</v>
      </c>
      <c r="D871" s="41">
        <v>25</v>
      </c>
      <c r="E871" s="41">
        <v>18</v>
      </c>
      <c r="F871" s="41">
        <v>18</v>
      </c>
      <c r="G871" s="41">
        <v>21</v>
      </c>
      <c r="H871" s="41">
        <v>20</v>
      </c>
      <c r="I871" s="41">
        <v>25</v>
      </c>
      <c r="J871" s="41">
        <v>27</v>
      </c>
      <c r="K871" s="41">
        <v>38</v>
      </c>
      <c r="L871" s="41">
        <v>27</v>
      </c>
      <c r="M871" s="41">
        <v>36</v>
      </c>
      <c r="N871" s="41">
        <v>51</v>
      </c>
      <c r="O871" s="41">
        <v>41</v>
      </c>
    </row>
    <row r="872" spans="1:15" ht="12.75" customHeight="1">
      <c r="A872" s="36"/>
      <c r="B872" s="45" t="s">
        <v>23</v>
      </c>
      <c r="C872" s="40" t="s">
        <v>55</v>
      </c>
      <c r="D872" s="41">
        <v>17</v>
      </c>
      <c r="E872" s="41">
        <v>29</v>
      </c>
      <c r="F872" s="41">
        <v>18</v>
      </c>
      <c r="G872" s="41">
        <v>25</v>
      </c>
      <c r="H872" s="41">
        <v>26</v>
      </c>
      <c r="I872" s="41">
        <v>28</v>
      </c>
      <c r="J872" s="41">
        <v>30</v>
      </c>
      <c r="K872" s="41">
        <v>28</v>
      </c>
      <c r="L872" s="41">
        <v>25</v>
      </c>
      <c r="M872" s="41">
        <v>28</v>
      </c>
      <c r="N872" s="41">
        <v>48</v>
      </c>
      <c r="O872" s="41">
        <v>44</v>
      </c>
    </row>
    <row r="873" spans="1:15" ht="24.75" customHeight="1">
      <c r="A873" s="36"/>
      <c r="B873" s="45"/>
      <c r="C873" s="42" t="s">
        <v>0</v>
      </c>
      <c r="D873" s="43">
        <v>42</v>
      </c>
      <c r="E873" s="43">
        <v>47</v>
      </c>
      <c r="F873" s="43">
        <v>36</v>
      </c>
      <c r="G873" s="43">
        <v>46</v>
      </c>
      <c r="H873" s="43">
        <v>46</v>
      </c>
      <c r="I873" s="43">
        <v>53</v>
      </c>
      <c r="J873" s="43">
        <v>57</v>
      </c>
      <c r="K873" s="43">
        <v>66</v>
      </c>
      <c r="L873" s="43">
        <v>52</v>
      </c>
      <c r="M873" s="43">
        <v>64</v>
      </c>
      <c r="N873" s="43">
        <v>99</v>
      </c>
      <c r="O873" s="43">
        <v>85</v>
      </c>
    </row>
    <row r="874" spans="1:15" ht="12.75">
      <c r="A874" s="36"/>
      <c r="B874" s="45"/>
      <c r="C874" s="39" t="s">
        <v>5</v>
      </c>
      <c r="D874" s="39" t="s">
        <v>58</v>
      </c>
      <c r="E874" s="39" t="s">
        <v>59</v>
      </c>
      <c r="F874" s="39" t="s">
        <v>15</v>
      </c>
      <c r="G874" s="39" t="s">
        <v>43</v>
      </c>
      <c r="H874" s="39" t="s">
        <v>64</v>
      </c>
      <c r="I874" s="39" t="s">
        <v>54</v>
      </c>
      <c r="J874" s="39" t="s">
        <v>38</v>
      </c>
      <c r="K874" s="39" t="s">
        <v>57</v>
      </c>
      <c r="L874" s="44" t="s">
        <v>67</v>
      </c>
      <c r="M874" s="44" t="s">
        <v>27</v>
      </c>
      <c r="N874" s="39" t="s">
        <v>68</v>
      </c>
      <c r="O874" s="39" t="s">
        <v>71</v>
      </c>
    </row>
    <row r="875" spans="1:15" ht="12.75">
      <c r="A875" s="36"/>
      <c r="B875" s="45"/>
      <c r="C875" s="40" t="s">
        <v>50</v>
      </c>
      <c r="D875" s="41">
        <v>29</v>
      </c>
      <c r="E875" s="41">
        <v>23</v>
      </c>
      <c r="F875" s="41">
        <v>28</v>
      </c>
      <c r="G875" s="41">
        <v>30</v>
      </c>
      <c r="H875" s="41">
        <v>24</v>
      </c>
      <c r="I875" s="41">
        <v>15</v>
      </c>
      <c r="J875" s="41">
        <v>11</v>
      </c>
      <c r="K875" s="41">
        <v>1</v>
      </c>
      <c r="L875" s="41">
        <v>0</v>
      </c>
      <c r="M875" s="41">
        <v>0</v>
      </c>
      <c r="N875" s="41">
        <v>0</v>
      </c>
      <c r="O875" s="41">
        <v>508</v>
      </c>
    </row>
    <row r="876" spans="1:15" ht="12.75">
      <c r="A876" s="36"/>
      <c r="B876" s="45"/>
      <c r="C876" s="40" t="s">
        <v>55</v>
      </c>
      <c r="D876" s="41">
        <v>32</v>
      </c>
      <c r="E876" s="41">
        <v>32</v>
      </c>
      <c r="F876" s="41">
        <v>35</v>
      </c>
      <c r="G876" s="41">
        <v>34</v>
      </c>
      <c r="H876" s="41">
        <v>30</v>
      </c>
      <c r="I876" s="41">
        <v>26</v>
      </c>
      <c r="J876" s="41">
        <v>14</v>
      </c>
      <c r="K876" s="41">
        <v>6</v>
      </c>
      <c r="L876" s="41">
        <v>0</v>
      </c>
      <c r="M876" s="41">
        <v>1</v>
      </c>
      <c r="N876" s="41">
        <v>0</v>
      </c>
      <c r="O876" s="41">
        <v>556</v>
      </c>
    </row>
    <row r="877" spans="1:15" ht="24.75" customHeight="1">
      <c r="A877" s="36"/>
      <c r="B877" s="46"/>
      <c r="C877" s="42" t="s">
        <v>0</v>
      </c>
      <c r="D877" s="43">
        <v>61</v>
      </c>
      <c r="E877" s="43">
        <v>55</v>
      </c>
      <c r="F877" s="43">
        <v>63</v>
      </c>
      <c r="G877" s="43">
        <v>64</v>
      </c>
      <c r="H877" s="43">
        <v>54</v>
      </c>
      <c r="I877" s="43">
        <v>41</v>
      </c>
      <c r="J877" s="43">
        <v>25</v>
      </c>
      <c r="K877" s="43">
        <v>7</v>
      </c>
      <c r="L877" s="43">
        <v>0</v>
      </c>
      <c r="M877" s="43">
        <v>1</v>
      </c>
      <c r="N877" s="43">
        <v>0</v>
      </c>
      <c r="O877" s="43">
        <v>1064</v>
      </c>
    </row>
    <row r="878" spans="1:15" ht="12.75">
      <c r="A878" s="36"/>
      <c r="B878" s="39" t="s">
        <v>13</v>
      </c>
      <c r="C878" s="39" t="s">
        <v>5</v>
      </c>
      <c r="D878" s="39" t="s">
        <v>19</v>
      </c>
      <c r="E878" s="39" t="s">
        <v>2</v>
      </c>
      <c r="F878" s="39" t="s">
        <v>21</v>
      </c>
      <c r="G878" s="39" t="s">
        <v>26</v>
      </c>
      <c r="H878" s="39" t="s">
        <v>28</v>
      </c>
      <c r="I878" s="39" t="s">
        <v>30</v>
      </c>
      <c r="J878" s="39" t="s">
        <v>6</v>
      </c>
      <c r="K878" s="39" t="s">
        <v>35</v>
      </c>
      <c r="L878" s="39" t="s">
        <v>36</v>
      </c>
      <c r="M878" s="39" t="s">
        <v>41</v>
      </c>
      <c r="N878" s="39" t="s">
        <v>45</v>
      </c>
      <c r="O878" s="39" t="s">
        <v>46</v>
      </c>
    </row>
    <row r="879" spans="1:15" ht="13.5" customHeight="1">
      <c r="A879" s="36"/>
      <c r="B879" s="40" t="s">
        <v>348</v>
      </c>
      <c r="C879" s="40" t="s">
        <v>50</v>
      </c>
      <c r="D879" s="41">
        <v>6</v>
      </c>
      <c r="E879" s="41">
        <v>3</v>
      </c>
      <c r="F879" s="41">
        <v>2</v>
      </c>
      <c r="G879" s="41">
        <v>2</v>
      </c>
      <c r="H879" s="41">
        <v>6</v>
      </c>
      <c r="I879" s="41">
        <v>6</v>
      </c>
      <c r="J879" s="41">
        <v>10</v>
      </c>
      <c r="K879" s="41">
        <v>5</v>
      </c>
      <c r="L879" s="41">
        <v>6</v>
      </c>
      <c r="M879" s="41">
        <v>4</v>
      </c>
      <c r="N879" s="41">
        <v>7</v>
      </c>
      <c r="O879" s="41">
        <v>5</v>
      </c>
    </row>
    <row r="880" spans="1:15" ht="12.75" customHeight="1">
      <c r="A880" s="36"/>
      <c r="B880" s="45" t="s">
        <v>33</v>
      </c>
      <c r="C880" s="40" t="s">
        <v>55</v>
      </c>
      <c r="D880" s="41">
        <v>4</v>
      </c>
      <c r="E880" s="41">
        <v>8</v>
      </c>
      <c r="F880" s="41">
        <v>0</v>
      </c>
      <c r="G880" s="41">
        <v>1</v>
      </c>
      <c r="H880" s="41">
        <v>2</v>
      </c>
      <c r="I880" s="41">
        <v>6</v>
      </c>
      <c r="J880" s="41">
        <v>11</v>
      </c>
      <c r="K880" s="41">
        <v>8</v>
      </c>
      <c r="L880" s="41">
        <v>3</v>
      </c>
      <c r="M880" s="41">
        <v>7</v>
      </c>
      <c r="N880" s="41">
        <v>4</v>
      </c>
      <c r="O880" s="41">
        <v>8</v>
      </c>
    </row>
    <row r="881" spans="1:15" ht="24.75" customHeight="1">
      <c r="A881" s="36"/>
      <c r="B881" s="45"/>
      <c r="C881" s="42" t="s">
        <v>0</v>
      </c>
      <c r="D881" s="43">
        <v>10</v>
      </c>
      <c r="E881" s="43">
        <v>11</v>
      </c>
      <c r="F881" s="43">
        <v>2</v>
      </c>
      <c r="G881" s="43">
        <v>3</v>
      </c>
      <c r="H881" s="43">
        <v>8</v>
      </c>
      <c r="I881" s="43">
        <v>12</v>
      </c>
      <c r="J881" s="43">
        <v>21</v>
      </c>
      <c r="K881" s="43">
        <v>13</v>
      </c>
      <c r="L881" s="43">
        <v>9</v>
      </c>
      <c r="M881" s="43">
        <v>11</v>
      </c>
      <c r="N881" s="43">
        <v>11</v>
      </c>
      <c r="O881" s="43">
        <v>13</v>
      </c>
    </row>
    <row r="882" spans="1:15" ht="12.75">
      <c r="A882" s="36"/>
      <c r="B882" s="45"/>
      <c r="C882" s="39" t="s">
        <v>5</v>
      </c>
      <c r="D882" s="39" t="s">
        <v>58</v>
      </c>
      <c r="E882" s="39" t="s">
        <v>59</v>
      </c>
      <c r="F882" s="39" t="s">
        <v>15</v>
      </c>
      <c r="G882" s="39" t="s">
        <v>43</v>
      </c>
      <c r="H882" s="39" t="s">
        <v>64</v>
      </c>
      <c r="I882" s="39" t="s">
        <v>54</v>
      </c>
      <c r="J882" s="39" t="s">
        <v>38</v>
      </c>
      <c r="K882" s="39" t="s">
        <v>57</v>
      </c>
      <c r="L882" s="44" t="s">
        <v>67</v>
      </c>
      <c r="M882" s="44" t="s">
        <v>27</v>
      </c>
      <c r="N882" s="39" t="s">
        <v>68</v>
      </c>
      <c r="O882" s="39" t="s">
        <v>71</v>
      </c>
    </row>
    <row r="883" spans="1:15" ht="12.75">
      <c r="A883" s="36"/>
      <c r="B883" s="45"/>
      <c r="C883" s="40" t="s">
        <v>50</v>
      </c>
      <c r="D883" s="41">
        <v>8</v>
      </c>
      <c r="E883" s="41">
        <v>6</v>
      </c>
      <c r="F883" s="41">
        <v>7</v>
      </c>
      <c r="G883" s="41">
        <v>4</v>
      </c>
      <c r="H883" s="41">
        <v>6</v>
      </c>
      <c r="I883" s="41">
        <v>6</v>
      </c>
      <c r="J883" s="41">
        <v>1</v>
      </c>
      <c r="K883" s="41">
        <v>1</v>
      </c>
      <c r="L883" s="41">
        <v>0</v>
      </c>
      <c r="M883" s="41">
        <v>0</v>
      </c>
      <c r="N883" s="41">
        <v>0</v>
      </c>
      <c r="O883" s="41">
        <v>101</v>
      </c>
    </row>
    <row r="884" spans="1:15" ht="12.75">
      <c r="A884" s="36"/>
      <c r="B884" s="45"/>
      <c r="C884" s="40" t="s">
        <v>55</v>
      </c>
      <c r="D884" s="41">
        <v>5</v>
      </c>
      <c r="E884" s="41">
        <v>4</v>
      </c>
      <c r="F884" s="41">
        <v>10</v>
      </c>
      <c r="G884" s="41">
        <v>6</v>
      </c>
      <c r="H884" s="41">
        <v>9</v>
      </c>
      <c r="I884" s="41">
        <v>7</v>
      </c>
      <c r="J884" s="41">
        <v>3</v>
      </c>
      <c r="K884" s="41">
        <v>2</v>
      </c>
      <c r="L884" s="41">
        <v>0</v>
      </c>
      <c r="M884" s="41">
        <v>0</v>
      </c>
      <c r="N884" s="41">
        <v>0</v>
      </c>
      <c r="O884" s="41">
        <v>108</v>
      </c>
    </row>
    <row r="885" spans="1:15" ht="12.75">
      <c r="A885" s="36"/>
      <c r="B885" s="46"/>
      <c r="C885" s="42" t="s">
        <v>0</v>
      </c>
      <c r="D885" s="43">
        <v>13</v>
      </c>
      <c r="E885" s="43">
        <v>10</v>
      </c>
      <c r="F885" s="43">
        <v>17</v>
      </c>
      <c r="G885" s="43">
        <v>10</v>
      </c>
      <c r="H885" s="43">
        <v>15</v>
      </c>
      <c r="I885" s="43">
        <v>13</v>
      </c>
      <c r="J885" s="43">
        <v>4</v>
      </c>
      <c r="K885" s="43">
        <v>3</v>
      </c>
      <c r="L885" s="43">
        <v>0</v>
      </c>
      <c r="M885" s="43">
        <v>0</v>
      </c>
      <c r="N885" s="43">
        <v>0</v>
      </c>
      <c r="O885" s="43">
        <v>209</v>
      </c>
    </row>
    <row r="886" spans="1:45" ht="18.75">
      <c r="A886" s="36"/>
      <c r="B886" s="37"/>
      <c r="C886" s="37"/>
      <c r="D886" s="37"/>
      <c r="E886" s="47" t="s">
        <v>8</v>
      </c>
      <c r="F886" s="47"/>
      <c r="G886" s="47"/>
      <c r="H886" s="47"/>
      <c r="I886" s="47"/>
      <c r="J886" s="47"/>
      <c r="K886" s="47"/>
      <c r="L886" s="37"/>
      <c r="M886" s="37"/>
      <c r="N886" s="37"/>
      <c r="O886" s="37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ht="18.75">
      <c r="A887" s="36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15" ht="12.75">
      <c r="A888" s="36"/>
      <c r="B888" s="36" t="s">
        <v>549</v>
      </c>
      <c r="C888" s="36"/>
      <c r="D888" s="36"/>
      <c r="E888" s="36"/>
      <c r="F888" s="36"/>
      <c r="G888" s="36"/>
      <c r="H888" s="36"/>
      <c r="I888" s="36"/>
      <c r="J888" s="36"/>
      <c r="K888" s="48" t="s">
        <v>567</v>
      </c>
      <c r="L888" s="48"/>
      <c r="M888" s="48"/>
      <c r="N888" s="48"/>
      <c r="O888" s="48"/>
    </row>
    <row r="889" spans="1:15" ht="24.75" customHeight="1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</row>
    <row r="890" spans="1:15" ht="12.75">
      <c r="A890" s="36"/>
      <c r="B890" s="39" t="s">
        <v>13</v>
      </c>
      <c r="C890" s="39" t="s">
        <v>5</v>
      </c>
      <c r="D890" s="39" t="s">
        <v>19</v>
      </c>
      <c r="E890" s="39" t="s">
        <v>2</v>
      </c>
      <c r="F890" s="39" t="s">
        <v>21</v>
      </c>
      <c r="G890" s="39" t="s">
        <v>26</v>
      </c>
      <c r="H890" s="39" t="s">
        <v>28</v>
      </c>
      <c r="I890" s="39" t="s">
        <v>30</v>
      </c>
      <c r="J890" s="39" t="s">
        <v>6</v>
      </c>
      <c r="K890" s="39" t="s">
        <v>35</v>
      </c>
      <c r="L890" s="39" t="s">
        <v>36</v>
      </c>
      <c r="M890" s="39" t="s">
        <v>41</v>
      </c>
      <c r="N890" s="39" t="s">
        <v>45</v>
      </c>
      <c r="O890" s="39" t="s">
        <v>46</v>
      </c>
    </row>
    <row r="891" spans="1:15" ht="13.5" customHeight="1">
      <c r="A891" s="36"/>
      <c r="B891" s="40" t="s">
        <v>350</v>
      </c>
      <c r="C891" s="40" t="s">
        <v>50</v>
      </c>
      <c r="D891" s="41">
        <v>5</v>
      </c>
      <c r="E891" s="41">
        <v>6</v>
      </c>
      <c r="F891" s="41">
        <v>6</v>
      </c>
      <c r="G891" s="41">
        <v>11</v>
      </c>
      <c r="H891" s="41">
        <v>11</v>
      </c>
      <c r="I891" s="41">
        <v>6</v>
      </c>
      <c r="J891" s="41">
        <v>7</v>
      </c>
      <c r="K891" s="41">
        <v>4</v>
      </c>
      <c r="L891" s="41">
        <v>11</v>
      </c>
      <c r="M891" s="41">
        <v>5</v>
      </c>
      <c r="N891" s="41">
        <v>21</v>
      </c>
      <c r="O891" s="41">
        <v>12</v>
      </c>
    </row>
    <row r="892" spans="1:15" ht="12.75" customHeight="1">
      <c r="A892" s="36"/>
      <c r="B892" s="45" t="s">
        <v>352</v>
      </c>
      <c r="C892" s="40" t="s">
        <v>55</v>
      </c>
      <c r="D892" s="41">
        <v>8</v>
      </c>
      <c r="E892" s="41">
        <v>4</v>
      </c>
      <c r="F892" s="41">
        <v>9</v>
      </c>
      <c r="G892" s="41">
        <v>13</v>
      </c>
      <c r="H892" s="41">
        <v>12</v>
      </c>
      <c r="I892" s="41">
        <v>4</v>
      </c>
      <c r="J892" s="41">
        <v>3</v>
      </c>
      <c r="K892" s="41">
        <v>6</v>
      </c>
      <c r="L892" s="41">
        <v>8</v>
      </c>
      <c r="M892" s="41">
        <v>8</v>
      </c>
      <c r="N892" s="41">
        <v>21</v>
      </c>
      <c r="O892" s="41">
        <v>23</v>
      </c>
    </row>
    <row r="893" spans="1:15" ht="24.75" customHeight="1">
      <c r="A893" s="36"/>
      <c r="B893" s="45"/>
      <c r="C893" s="42" t="s">
        <v>0</v>
      </c>
      <c r="D893" s="43">
        <v>13</v>
      </c>
      <c r="E893" s="43">
        <v>10</v>
      </c>
      <c r="F893" s="43">
        <v>15</v>
      </c>
      <c r="G893" s="43">
        <v>24</v>
      </c>
      <c r="H893" s="43">
        <v>23</v>
      </c>
      <c r="I893" s="43">
        <v>10</v>
      </c>
      <c r="J893" s="43">
        <v>10</v>
      </c>
      <c r="K893" s="43">
        <v>10</v>
      </c>
      <c r="L893" s="43">
        <v>19</v>
      </c>
      <c r="M893" s="43">
        <v>13</v>
      </c>
      <c r="N893" s="43">
        <v>42</v>
      </c>
      <c r="O893" s="43">
        <v>35</v>
      </c>
    </row>
    <row r="894" spans="1:15" ht="12.75">
      <c r="A894" s="36"/>
      <c r="B894" s="45"/>
      <c r="C894" s="39" t="s">
        <v>5</v>
      </c>
      <c r="D894" s="39" t="s">
        <v>58</v>
      </c>
      <c r="E894" s="39" t="s">
        <v>59</v>
      </c>
      <c r="F894" s="39" t="s">
        <v>15</v>
      </c>
      <c r="G894" s="39" t="s">
        <v>43</v>
      </c>
      <c r="H894" s="39" t="s">
        <v>64</v>
      </c>
      <c r="I894" s="39" t="s">
        <v>54</v>
      </c>
      <c r="J894" s="39" t="s">
        <v>38</v>
      </c>
      <c r="K894" s="39" t="s">
        <v>57</v>
      </c>
      <c r="L894" s="44" t="s">
        <v>67</v>
      </c>
      <c r="M894" s="44" t="s">
        <v>27</v>
      </c>
      <c r="N894" s="39" t="s">
        <v>68</v>
      </c>
      <c r="O894" s="39" t="s">
        <v>71</v>
      </c>
    </row>
    <row r="895" spans="1:15" ht="12.75">
      <c r="A895" s="36"/>
      <c r="B895" s="45"/>
      <c r="C895" s="40" t="s">
        <v>50</v>
      </c>
      <c r="D895" s="41">
        <v>13</v>
      </c>
      <c r="E895" s="41">
        <v>8</v>
      </c>
      <c r="F895" s="41">
        <v>8</v>
      </c>
      <c r="G895" s="41">
        <v>7</v>
      </c>
      <c r="H895" s="41">
        <v>7</v>
      </c>
      <c r="I895" s="41">
        <v>9</v>
      </c>
      <c r="J895" s="41">
        <v>2</v>
      </c>
      <c r="K895" s="41">
        <v>0</v>
      </c>
      <c r="L895" s="41">
        <v>0</v>
      </c>
      <c r="M895" s="41">
        <v>0</v>
      </c>
      <c r="N895" s="41">
        <v>0</v>
      </c>
      <c r="O895" s="41">
        <v>159</v>
      </c>
    </row>
    <row r="896" spans="1:15" ht="12.75">
      <c r="A896" s="36"/>
      <c r="B896" s="45"/>
      <c r="C896" s="40" t="s">
        <v>55</v>
      </c>
      <c r="D896" s="41">
        <v>8</v>
      </c>
      <c r="E896" s="41">
        <v>6</v>
      </c>
      <c r="F896" s="41">
        <v>9</v>
      </c>
      <c r="G896" s="41">
        <v>9</v>
      </c>
      <c r="H896" s="41">
        <v>23</v>
      </c>
      <c r="I896" s="41">
        <v>13</v>
      </c>
      <c r="J896" s="41">
        <v>2</v>
      </c>
      <c r="K896" s="41">
        <v>2</v>
      </c>
      <c r="L896" s="41">
        <v>0</v>
      </c>
      <c r="M896" s="41">
        <v>0</v>
      </c>
      <c r="N896" s="41">
        <v>0</v>
      </c>
      <c r="O896" s="41">
        <v>191</v>
      </c>
    </row>
    <row r="897" spans="1:15" ht="24.75" customHeight="1">
      <c r="A897" s="36"/>
      <c r="B897" s="46"/>
      <c r="C897" s="42" t="s">
        <v>0</v>
      </c>
      <c r="D897" s="43">
        <v>21</v>
      </c>
      <c r="E897" s="43">
        <v>14</v>
      </c>
      <c r="F897" s="43">
        <v>17</v>
      </c>
      <c r="G897" s="43">
        <v>16</v>
      </c>
      <c r="H897" s="43">
        <v>30</v>
      </c>
      <c r="I897" s="43">
        <v>22</v>
      </c>
      <c r="J897" s="43">
        <v>4</v>
      </c>
      <c r="K897" s="43">
        <v>2</v>
      </c>
      <c r="L897" s="43">
        <v>0</v>
      </c>
      <c r="M897" s="43">
        <v>0</v>
      </c>
      <c r="N897" s="43">
        <v>0</v>
      </c>
      <c r="O897" s="43">
        <v>350</v>
      </c>
    </row>
    <row r="898" spans="1:15" ht="12.75">
      <c r="A898" s="36"/>
      <c r="B898" s="39" t="s">
        <v>13</v>
      </c>
      <c r="C898" s="39" t="s">
        <v>5</v>
      </c>
      <c r="D898" s="39" t="s">
        <v>19</v>
      </c>
      <c r="E898" s="39" t="s">
        <v>2</v>
      </c>
      <c r="F898" s="39" t="s">
        <v>21</v>
      </c>
      <c r="G898" s="39" t="s">
        <v>26</v>
      </c>
      <c r="H898" s="39" t="s">
        <v>28</v>
      </c>
      <c r="I898" s="39" t="s">
        <v>30</v>
      </c>
      <c r="J898" s="39" t="s">
        <v>6</v>
      </c>
      <c r="K898" s="39" t="s">
        <v>35</v>
      </c>
      <c r="L898" s="39" t="s">
        <v>36</v>
      </c>
      <c r="M898" s="39" t="s">
        <v>41</v>
      </c>
      <c r="N898" s="39" t="s">
        <v>45</v>
      </c>
      <c r="O898" s="39" t="s">
        <v>46</v>
      </c>
    </row>
    <row r="899" spans="1:15" ht="13.5" customHeight="1">
      <c r="A899" s="36"/>
      <c r="B899" s="40" t="s">
        <v>353</v>
      </c>
      <c r="C899" s="40" t="s">
        <v>50</v>
      </c>
      <c r="D899" s="41">
        <v>40</v>
      </c>
      <c r="E899" s="41">
        <v>51</v>
      </c>
      <c r="F899" s="41">
        <v>46</v>
      </c>
      <c r="G899" s="41">
        <v>55</v>
      </c>
      <c r="H899" s="41">
        <v>31</v>
      </c>
      <c r="I899" s="41">
        <v>25</v>
      </c>
      <c r="J899" s="41">
        <v>49</v>
      </c>
      <c r="K899" s="41">
        <v>43</v>
      </c>
      <c r="L899" s="41">
        <v>65</v>
      </c>
      <c r="M899" s="41">
        <v>66</v>
      </c>
      <c r="N899" s="41">
        <v>64</v>
      </c>
      <c r="O899" s="41">
        <v>62</v>
      </c>
    </row>
    <row r="900" spans="1:15" ht="12.75" customHeight="1">
      <c r="A900" s="36"/>
      <c r="B900" s="45" t="s">
        <v>356</v>
      </c>
      <c r="C900" s="40" t="s">
        <v>55</v>
      </c>
      <c r="D900" s="41">
        <v>36</v>
      </c>
      <c r="E900" s="41">
        <v>44</v>
      </c>
      <c r="F900" s="41">
        <v>49</v>
      </c>
      <c r="G900" s="41">
        <v>58</v>
      </c>
      <c r="H900" s="41">
        <v>37</v>
      </c>
      <c r="I900" s="41">
        <v>32</v>
      </c>
      <c r="J900" s="41">
        <v>46</v>
      </c>
      <c r="K900" s="41">
        <v>55</v>
      </c>
      <c r="L900" s="41">
        <v>63</v>
      </c>
      <c r="M900" s="41">
        <v>86</v>
      </c>
      <c r="N900" s="41">
        <v>62</v>
      </c>
      <c r="O900" s="41">
        <v>58</v>
      </c>
    </row>
    <row r="901" spans="1:15" ht="24.75" customHeight="1">
      <c r="A901" s="36"/>
      <c r="B901" s="45"/>
      <c r="C901" s="42" t="s">
        <v>0</v>
      </c>
      <c r="D901" s="43">
        <v>76</v>
      </c>
      <c r="E901" s="43">
        <v>95</v>
      </c>
      <c r="F901" s="43">
        <v>95</v>
      </c>
      <c r="G901" s="43">
        <v>113</v>
      </c>
      <c r="H901" s="43">
        <v>68</v>
      </c>
      <c r="I901" s="43">
        <v>57</v>
      </c>
      <c r="J901" s="43">
        <v>95</v>
      </c>
      <c r="K901" s="43">
        <v>98</v>
      </c>
      <c r="L901" s="43">
        <v>128</v>
      </c>
      <c r="M901" s="43">
        <v>152</v>
      </c>
      <c r="N901" s="43">
        <v>126</v>
      </c>
      <c r="O901" s="43">
        <v>120</v>
      </c>
    </row>
    <row r="902" spans="1:15" ht="12.75">
      <c r="A902" s="36"/>
      <c r="B902" s="45"/>
      <c r="C902" s="39" t="s">
        <v>5</v>
      </c>
      <c r="D902" s="39" t="s">
        <v>58</v>
      </c>
      <c r="E902" s="39" t="s">
        <v>59</v>
      </c>
      <c r="F902" s="39" t="s">
        <v>15</v>
      </c>
      <c r="G902" s="39" t="s">
        <v>43</v>
      </c>
      <c r="H902" s="39" t="s">
        <v>64</v>
      </c>
      <c r="I902" s="39" t="s">
        <v>54</v>
      </c>
      <c r="J902" s="39" t="s">
        <v>38</v>
      </c>
      <c r="K902" s="39" t="s">
        <v>57</v>
      </c>
      <c r="L902" s="44" t="s">
        <v>67</v>
      </c>
      <c r="M902" s="44" t="s">
        <v>27</v>
      </c>
      <c r="N902" s="39" t="s">
        <v>68</v>
      </c>
      <c r="O902" s="39" t="s">
        <v>71</v>
      </c>
    </row>
    <row r="903" spans="1:15" ht="12.75">
      <c r="A903" s="36"/>
      <c r="B903" s="45"/>
      <c r="C903" s="40" t="s">
        <v>50</v>
      </c>
      <c r="D903" s="41">
        <v>45</v>
      </c>
      <c r="E903" s="41">
        <v>34</v>
      </c>
      <c r="F903" s="41">
        <v>57</v>
      </c>
      <c r="G903" s="41">
        <v>58</v>
      </c>
      <c r="H903" s="41">
        <v>41</v>
      </c>
      <c r="I903" s="41">
        <v>15</v>
      </c>
      <c r="J903" s="41">
        <v>6</v>
      </c>
      <c r="K903" s="41">
        <v>0</v>
      </c>
      <c r="L903" s="41">
        <v>0</v>
      </c>
      <c r="M903" s="41">
        <v>0</v>
      </c>
      <c r="N903" s="41">
        <v>0</v>
      </c>
      <c r="O903" s="41">
        <v>853</v>
      </c>
    </row>
    <row r="904" spans="1:15" ht="12.75">
      <c r="A904" s="36"/>
      <c r="B904" s="45"/>
      <c r="C904" s="40" t="s">
        <v>55</v>
      </c>
      <c r="D904" s="41">
        <v>51</v>
      </c>
      <c r="E904" s="41">
        <v>50</v>
      </c>
      <c r="F904" s="41">
        <v>64</v>
      </c>
      <c r="G904" s="41">
        <v>62</v>
      </c>
      <c r="H904" s="41">
        <v>55</v>
      </c>
      <c r="I904" s="41">
        <v>27</v>
      </c>
      <c r="J904" s="41">
        <v>9</v>
      </c>
      <c r="K904" s="41">
        <v>2</v>
      </c>
      <c r="L904" s="41">
        <v>2</v>
      </c>
      <c r="M904" s="41">
        <v>0</v>
      </c>
      <c r="N904" s="41">
        <v>0</v>
      </c>
      <c r="O904" s="41">
        <v>948</v>
      </c>
    </row>
    <row r="905" spans="1:15" ht="24.75" customHeight="1">
      <c r="A905" s="36"/>
      <c r="B905" s="46"/>
      <c r="C905" s="42" t="s">
        <v>0</v>
      </c>
      <c r="D905" s="43">
        <v>96</v>
      </c>
      <c r="E905" s="43">
        <v>84</v>
      </c>
      <c r="F905" s="43">
        <v>121</v>
      </c>
      <c r="G905" s="43">
        <v>120</v>
      </c>
      <c r="H905" s="43">
        <v>96</v>
      </c>
      <c r="I905" s="43">
        <v>42</v>
      </c>
      <c r="J905" s="43">
        <v>15</v>
      </c>
      <c r="K905" s="43">
        <v>2</v>
      </c>
      <c r="L905" s="43">
        <v>2</v>
      </c>
      <c r="M905" s="43">
        <v>0</v>
      </c>
      <c r="N905" s="43">
        <v>0</v>
      </c>
      <c r="O905" s="43">
        <v>1801</v>
      </c>
    </row>
    <row r="906" spans="1:15" ht="12.75">
      <c r="A906" s="36"/>
      <c r="B906" s="39" t="s">
        <v>13</v>
      </c>
      <c r="C906" s="39" t="s">
        <v>5</v>
      </c>
      <c r="D906" s="39" t="s">
        <v>19</v>
      </c>
      <c r="E906" s="39" t="s">
        <v>2</v>
      </c>
      <c r="F906" s="39" t="s">
        <v>21</v>
      </c>
      <c r="G906" s="39" t="s">
        <v>26</v>
      </c>
      <c r="H906" s="39" t="s">
        <v>28</v>
      </c>
      <c r="I906" s="39" t="s">
        <v>30</v>
      </c>
      <c r="J906" s="39" t="s">
        <v>6</v>
      </c>
      <c r="K906" s="39" t="s">
        <v>35</v>
      </c>
      <c r="L906" s="39" t="s">
        <v>36</v>
      </c>
      <c r="M906" s="39" t="s">
        <v>41</v>
      </c>
      <c r="N906" s="39" t="s">
        <v>45</v>
      </c>
      <c r="O906" s="39" t="s">
        <v>46</v>
      </c>
    </row>
    <row r="907" spans="1:15" ht="13.5" customHeight="1">
      <c r="A907" s="36"/>
      <c r="B907" s="40" t="s">
        <v>359</v>
      </c>
      <c r="C907" s="40" t="s">
        <v>50</v>
      </c>
      <c r="D907" s="41">
        <v>7</v>
      </c>
      <c r="E907" s="41">
        <v>10</v>
      </c>
      <c r="F907" s="41">
        <v>12</v>
      </c>
      <c r="G907" s="41">
        <v>12</v>
      </c>
      <c r="H907" s="41">
        <v>17</v>
      </c>
      <c r="I907" s="41">
        <v>20</v>
      </c>
      <c r="J907" s="41">
        <v>24</v>
      </c>
      <c r="K907" s="41">
        <v>10</v>
      </c>
      <c r="L907" s="41">
        <v>8</v>
      </c>
      <c r="M907" s="41">
        <v>16</v>
      </c>
      <c r="N907" s="41">
        <v>23</v>
      </c>
      <c r="O907" s="41">
        <v>13</v>
      </c>
    </row>
    <row r="908" spans="1:15" ht="12.75" customHeight="1">
      <c r="A908" s="36"/>
      <c r="B908" s="45" t="s">
        <v>199</v>
      </c>
      <c r="C908" s="40" t="s">
        <v>55</v>
      </c>
      <c r="D908" s="41">
        <v>4</v>
      </c>
      <c r="E908" s="41">
        <v>8</v>
      </c>
      <c r="F908" s="41">
        <v>7</v>
      </c>
      <c r="G908" s="41">
        <v>12</v>
      </c>
      <c r="H908" s="41">
        <v>17</v>
      </c>
      <c r="I908" s="41">
        <v>12</v>
      </c>
      <c r="J908" s="41">
        <v>8</v>
      </c>
      <c r="K908" s="41">
        <v>8</v>
      </c>
      <c r="L908" s="41">
        <v>16</v>
      </c>
      <c r="M908" s="41">
        <v>20</v>
      </c>
      <c r="N908" s="41">
        <v>22</v>
      </c>
      <c r="O908" s="41">
        <v>9</v>
      </c>
    </row>
    <row r="909" spans="1:15" ht="24.75" customHeight="1">
      <c r="A909" s="36"/>
      <c r="B909" s="45"/>
      <c r="C909" s="42" t="s">
        <v>0</v>
      </c>
      <c r="D909" s="43">
        <v>11</v>
      </c>
      <c r="E909" s="43">
        <v>18</v>
      </c>
      <c r="F909" s="43">
        <v>19</v>
      </c>
      <c r="G909" s="43">
        <v>24</v>
      </c>
      <c r="H909" s="43">
        <v>34</v>
      </c>
      <c r="I909" s="43">
        <v>32</v>
      </c>
      <c r="J909" s="43">
        <v>32</v>
      </c>
      <c r="K909" s="43">
        <v>18</v>
      </c>
      <c r="L909" s="43">
        <v>24</v>
      </c>
      <c r="M909" s="43">
        <v>36</v>
      </c>
      <c r="N909" s="43">
        <v>45</v>
      </c>
      <c r="O909" s="43">
        <v>22</v>
      </c>
    </row>
    <row r="910" spans="1:15" ht="12.75">
      <c r="A910" s="36"/>
      <c r="B910" s="45"/>
      <c r="C910" s="39" t="s">
        <v>5</v>
      </c>
      <c r="D910" s="39" t="s">
        <v>58</v>
      </c>
      <c r="E910" s="39" t="s">
        <v>59</v>
      </c>
      <c r="F910" s="39" t="s">
        <v>15</v>
      </c>
      <c r="G910" s="39" t="s">
        <v>43</v>
      </c>
      <c r="H910" s="39" t="s">
        <v>64</v>
      </c>
      <c r="I910" s="39" t="s">
        <v>54</v>
      </c>
      <c r="J910" s="39" t="s">
        <v>38</v>
      </c>
      <c r="K910" s="39" t="s">
        <v>57</v>
      </c>
      <c r="L910" s="44" t="s">
        <v>67</v>
      </c>
      <c r="M910" s="44" t="s">
        <v>27</v>
      </c>
      <c r="N910" s="39" t="s">
        <v>68</v>
      </c>
      <c r="O910" s="39" t="s">
        <v>71</v>
      </c>
    </row>
    <row r="911" spans="1:15" ht="12.75">
      <c r="A911" s="36"/>
      <c r="B911" s="45"/>
      <c r="C911" s="40" t="s">
        <v>50</v>
      </c>
      <c r="D911" s="41">
        <v>13</v>
      </c>
      <c r="E911" s="41">
        <v>11</v>
      </c>
      <c r="F911" s="41">
        <v>13</v>
      </c>
      <c r="G911" s="41">
        <v>11</v>
      </c>
      <c r="H911" s="41">
        <v>15</v>
      </c>
      <c r="I911" s="41">
        <v>3</v>
      </c>
      <c r="J911" s="41">
        <v>1</v>
      </c>
      <c r="K911" s="41">
        <v>0</v>
      </c>
      <c r="L911" s="41">
        <v>0</v>
      </c>
      <c r="M911" s="41">
        <v>0</v>
      </c>
      <c r="N911" s="41">
        <v>0</v>
      </c>
      <c r="O911" s="41">
        <v>239</v>
      </c>
    </row>
    <row r="912" spans="1:15" ht="12.75">
      <c r="A912" s="36"/>
      <c r="B912" s="45"/>
      <c r="C912" s="40" t="s">
        <v>55</v>
      </c>
      <c r="D912" s="41">
        <v>12</v>
      </c>
      <c r="E912" s="41">
        <v>10</v>
      </c>
      <c r="F912" s="41">
        <v>12</v>
      </c>
      <c r="G912" s="41">
        <v>16</v>
      </c>
      <c r="H912" s="41">
        <v>12</v>
      </c>
      <c r="I912" s="41">
        <v>4</v>
      </c>
      <c r="J912" s="41">
        <v>0</v>
      </c>
      <c r="K912" s="41">
        <v>2</v>
      </c>
      <c r="L912" s="41">
        <v>0</v>
      </c>
      <c r="M912" s="41">
        <v>0</v>
      </c>
      <c r="N912" s="41">
        <v>0</v>
      </c>
      <c r="O912" s="41">
        <v>211</v>
      </c>
    </row>
    <row r="913" spans="1:15" ht="24.75" customHeight="1">
      <c r="A913" s="36"/>
      <c r="B913" s="46"/>
      <c r="C913" s="42" t="s">
        <v>0</v>
      </c>
      <c r="D913" s="43">
        <v>25</v>
      </c>
      <c r="E913" s="43">
        <v>21</v>
      </c>
      <c r="F913" s="43">
        <v>25</v>
      </c>
      <c r="G913" s="43">
        <v>27</v>
      </c>
      <c r="H913" s="43">
        <v>27</v>
      </c>
      <c r="I913" s="43">
        <v>7</v>
      </c>
      <c r="J913" s="43">
        <v>1</v>
      </c>
      <c r="K913" s="43">
        <v>2</v>
      </c>
      <c r="L913" s="43">
        <v>0</v>
      </c>
      <c r="M913" s="43">
        <v>0</v>
      </c>
      <c r="N913" s="43">
        <v>0</v>
      </c>
      <c r="O913" s="43">
        <v>450</v>
      </c>
    </row>
    <row r="914" spans="1:15" ht="12.75">
      <c r="A914" s="36"/>
      <c r="B914" s="39" t="s">
        <v>13</v>
      </c>
      <c r="C914" s="39" t="s">
        <v>5</v>
      </c>
      <c r="D914" s="39" t="s">
        <v>19</v>
      </c>
      <c r="E914" s="39" t="s">
        <v>2</v>
      </c>
      <c r="F914" s="39" t="s">
        <v>21</v>
      </c>
      <c r="G914" s="39" t="s">
        <v>26</v>
      </c>
      <c r="H914" s="39" t="s">
        <v>28</v>
      </c>
      <c r="I914" s="39" t="s">
        <v>30</v>
      </c>
      <c r="J914" s="39" t="s">
        <v>6</v>
      </c>
      <c r="K914" s="39" t="s">
        <v>35</v>
      </c>
      <c r="L914" s="39" t="s">
        <v>36</v>
      </c>
      <c r="M914" s="39" t="s">
        <v>41</v>
      </c>
      <c r="N914" s="39" t="s">
        <v>45</v>
      </c>
      <c r="O914" s="39" t="s">
        <v>46</v>
      </c>
    </row>
    <row r="915" spans="1:15" ht="13.5" customHeight="1">
      <c r="A915" s="36"/>
      <c r="B915" s="40" t="s">
        <v>183</v>
      </c>
      <c r="C915" s="40" t="s">
        <v>50</v>
      </c>
      <c r="D915" s="41">
        <v>28</v>
      </c>
      <c r="E915" s="41">
        <v>56</v>
      </c>
      <c r="F915" s="41">
        <v>50</v>
      </c>
      <c r="G915" s="41">
        <v>43</v>
      </c>
      <c r="H915" s="41">
        <v>34</v>
      </c>
      <c r="I915" s="41">
        <v>23</v>
      </c>
      <c r="J915" s="41">
        <v>37</v>
      </c>
      <c r="K915" s="41">
        <v>45</v>
      </c>
      <c r="L915" s="41">
        <v>53</v>
      </c>
      <c r="M915" s="41">
        <v>59</v>
      </c>
      <c r="N915" s="41">
        <v>61</v>
      </c>
      <c r="O915" s="41">
        <v>36</v>
      </c>
    </row>
    <row r="916" spans="1:15" ht="12.75" customHeight="1">
      <c r="A916" s="36"/>
      <c r="B916" s="45" t="s">
        <v>361</v>
      </c>
      <c r="C916" s="40" t="s">
        <v>55</v>
      </c>
      <c r="D916" s="41">
        <v>31</v>
      </c>
      <c r="E916" s="41">
        <v>34</v>
      </c>
      <c r="F916" s="41">
        <v>39</v>
      </c>
      <c r="G916" s="41">
        <v>41</v>
      </c>
      <c r="H916" s="41">
        <v>22</v>
      </c>
      <c r="I916" s="41">
        <v>22</v>
      </c>
      <c r="J916" s="41">
        <v>38</v>
      </c>
      <c r="K916" s="41">
        <v>44</v>
      </c>
      <c r="L916" s="41">
        <v>42</v>
      </c>
      <c r="M916" s="41">
        <v>56</v>
      </c>
      <c r="N916" s="41">
        <v>50</v>
      </c>
      <c r="O916" s="41">
        <v>38</v>
      </c>
    </row>
    <row r="917" spans="1:15" ht="24.75" customHeight="1">
      <c r="A917" s="36"/>
      <c r="B917" s="45"/>
      <c r="C917" s="42" t="s">
        <v>0</v>
      </c>
      <c r="D917" s="43">
        <v>59</v>
      </c>
      <c r="E917" s="43">
        <v>90</v>
      </c>
      <c r="F917" s="43">
        <v>89</v>
      </c>
      <c r="G917" s="43">
        <v>84</v>
      </c>
      <c r="H917" s="43">
        <v>56</v>
      </c>
      <c r="I917" s="43">
        <v>45</v>
      </c>
      <c r="J917" s="43">
        <v>75</v>
      </c>
      <c r="K917" s="43">
        <v>89</v>
      </c>
      <c r="L917" s="43">
        <v>95</v>
      </c>
      <c r="M917" s="43">
        <v>115</v>
      </c>
      <c r="N917" s="43">
        <v>111</v>
      </c>
      <c r="O917" s="43">
        <v>74</v>
      </c>
    </row>
    <row r="918" spans="1:15" ht="12.75">
      <c r="A918" s="36"/>
      <c r="B918" s="45"/>
      <c r="C918" s="39" t="s">
        <v>5</v>
      </c>
      <c r="D918" s="39" t="s">
        <v>58</v>
      </c>
      <c r="E918" s="39" t="s">
        <v>59</v>
      </c>
      <c r="F918" s="39" t="s">
        <v>15</v>
      </c>
      <c r="G918" s="39" t="s">
        <v>43</v>
      </c>
      <c r="H918" s="39" t="s">
        <v>64</v>
      </c>
      <c r="I918" s="39" t="s">
        <v>54</v>
      </c>
      <c r="J918" s="39" t="s">
        <v>38</v>
      </c>
      <c r="K918" s="39" t="s">
        <v>57</v>
      </c>
      <c r="L918" s="44" t="s">
        <v>67</v>
      </c>
      <c r="M918" s="44" t="s">
        <v>27</v>
      </c>
      <c r="N918" s="39" t="s">
        <v>68</v>
      </c>
      <c r="O918" s="39" t="s">
        <v>71</v>
      </c>
    </row>
    <row r="919" spans="1:15" ht="12.75">
      <c r="A919" s="36"/>
      <c r="B919" s="45"/>
      <c r="C919" s="40" t="s">
        <v>50</v>
      </c>
      <c r="D919" s="41">
        <v>32</v>
      </c>
      <c r="E919" s="41">
        <v>31</v>
      </c>
      <c r="F919" s="41">
        <v>34</v>
      </c>
      <c r="G919" s="41">
        <v>44</v>
      </c>
      <c r="H919" s="41">
        <v>49</v>
      </c>
      <c r="I919" s="41">
        <v>17</v>
      </c>
      <c r="J919" s="41">
        <v>1</v>
      </c>
      <c r="K919" s="41">
        <v>0</v>
      </c>
      <c r="L919" s="41">
        <v>0</v>
      </c>
      <c r="M919" s="41">
        <v>0</v>
      </c>
      <c r="N919" s="41">
        <v>0</v>
      </c>
      <c r="O919" s="41">
        <v>733</v>
      </c>
    </row>
    <row r="920" spans="1:15" ht="12.75">
      <c r="A920" s="36"/>
      <c r="B920" s="45"/>
      <c r="C920" s="40" t="s">
        <v>55</v>
      </c>
      <c r="D920" s="41">
        <v>35</v>
      </c>
      <c r="E920" s="41">
        <v>39</v>
      </c>
      <c r="F920" s="41">
        <v>40</v>
      </c>
      <c r="G920" s="41">
        <v>59</v>
      </c>
      <c r="H920" s="41">
        <v>39</v>
      </c>
      <c r="I920" s="41">
        <v>20</v>
      </c>
      <c r="J920" s="41">
        <v>9</v>
      </c>
      <c r="K920" s="41">
        <v>5</v>
      </c>
      <c r="L920" s="41">
        <v>0</v>
      </c>
      <c r="M920" s="41">
        <v>0</v>
      </c>
      <c r="N920" s="41">
        <v>0</v>
      </c>
      <c r="O920" s="41">
        <v>703</v>
      </c>
    </row>
    <row r="921" spans="1:15" ht="24.75" customHeight="1">
      <c r="A921" s="36"/>
      <c r="B921" s="46"/>
      <c r="C921" s="42" t="s">
        <v>0</v>
      </c>
      <c r="D921" s="43">
        <v>67</v>
      </c>
      <c r="E921" s="43">
        <v>70</v>
      </c>
      <c r="F921" s="43">
        <v>74</v>
      </c>
      <c r="G921" s="43">
        <v>103</v>
      </c>
      <c r="H921" s="43">
        <v>88</v>
      </c>
      <c r="I921" s="43">
        <v>37</v>
      </c>
      <c r="J921" s="43">
        <v>10</v>
      </c>
      <c r="K921" s="43">
        <v>5</v>
      </c>
      <c r="L921" s="43">
        <v>0</v>
      </c>
      <c r="M921" s="43">
        <v>0</v>
      </c>
      <c r="N921" s="43">
        <v>0</v>
      </c>
      <c r="O921" s="43">
        <v>1436</v>
      </c>
    </row>
    <row r="922" spans="1:15" ht="12.75">
      <c r="A922" s="36"/>
      <c r="B922" s="39" t="s">
        <v>13</v>
      </c>
      <c r="C922" s="39" t="s">
        <v>5</v>
      </c>
      <c r="D922" s="39" t="s">
        <v>19</v>
      </c>
      <c r="E922" s="39" t="s">
        <v>2</v>
      </c>
      <c r="F922" s="39" t="s">
        <v>21</v>
      </c>
      <c r="G922" s="39" t="s">
        <v>26</v>
      </c>
      <c r="H922" s="39" t="s">
        <v>28</v>
      </c>
      <c r="I922" s="39" t="s">
        <v>30</v>
      </c>
      <c r="J922" s="39" t="s">
        <v>6</v>
      </c>
      <c r="K922" s="39" t="s">
        <v>35</v>
      </c>
      <c r="L922" s="39" t="s">
        <v>36</v>
      </c>
      <c r="M922" s="39" t="s">
        <v>41</v>
      </c>
      <c r="N922" s="39" t="s">
        <v>45</v>
      </c>
      <c r="O922" s="39" t="s">
        <v>46</v>
      </c>
    </row>
    <row r="923" spans="1:15" ht="13.5" customHeight="1">
      <c r="A923" s="36"/>
      <c r="B923" s="40" t="s">
        <v>363</v>
      </c>
      <c r="C923" s="40" t="s">
        <v>50</v>
      </c>
      <c r="D923" s="41">
        <v>3</v>
      </c>
      <c r="E923" s="41">
        <v>1</v>
      </c>
      <c r="F923" s="41">
        <v>4</v>
      </c>
      <c r="G923" s="41">
        <v>6</v>
      </c>
      <c r="H923" s="41">
        <v>8</v>
      </c>
      <c r="I923" s="41">
        <v>2</v>
      </c>
      <c r="J923" s="41">
        <v>2</v>
      </c>
      <c r="K923" s="41">
        <v>2</v>
      </c>
      <c r="L923" s="41">
        <v>4</v>
      </c>
      <c r="M923" s="41">
        <v>8</v>
      </c>
      <c r="N923" s="41">
        <v>10</v>
      </c>
      <c r="O923" s="41">
        <v>7</v>
      </c>
    </row>
    <row r="924" spans="1:15" ht="12.75" customHeight="1">
      <c r="A924" s="36"/>
      <c r="B924" s="45" t="s">
        <v>146</v>
      </c>
      <c r="C924" s="40" t="s">
        <v>55</v>
      </c>
      <c r="D924" s="41">
        <v>3</v>
      </c>
      <c r="E924" s="41">
        <v>2</v>
      </c>
      <c r="F924" s="41">
        <v>6</v>
      </c>
      <c r="G924" s="41">
        <v>2</v>
      </c>
      <c r="H924" s="41">
        <v>6</v>
      </c>
      <c r="I924" s="41">
        <v>3</v>
      </c>
      <c r="J924" s="41">
        <v>4</v>
      </c>
      <c r="K924" s="41">
        <v>1</v>
      </c>
      <c r="L924" s="41">
        <v>4</v>
      </c>
      <c r="M924" s="41">
        <v>5</v>
      </c>
      <c r="N924" s="41">
        <v>10</v>
      </c>
      <c r="O924" s="41">
        <v>5</v>
      </c>
    </row>
    <row r="925" spans="1:15" ht="24.75" customHeight="1">
      <c r="A925" s="36"/>
      <c r="B925" s="45"/>
      <c r="C925" s="42" t="s">
        <v>0</v>
      </c>
      <c r="D925" s="43">
        <v>6</v>
      </c>
      <c r="E925" s="43">
        <v>3</v>
      </c>
      <c r="F925" s="43">
        <v>10</v>
      </c>
      <c r="G925" s="43">
        <v>8</v>
      </c>
      <c r="H925" s="43">
        <v>14</v>
      </c>
      <c r="I925" s="43">
        <v>5</v>
      </c>
      <c r="J925" s="43">
        <v>6</v>
      </c>
      <c r="K925" s="43">
        <v>3</v>
      </c>
      <c r="L925" s="43">
        <v>8</v>
      </c>
      <c r="M925" s="43">
        <v>13</v>
      </c>
      <c r="N925" s="43">
        <v>20</v>
      </c>
      <c r="O925" s="43">
        <v>12</v>
      </c>
    </row>
    <row r="926" spans="1:15" ht="12.75">
      <c r="A926" s="36"/>
      <c r="B926" s="45"/>
      <c r="C926" s="39" t="s">
        <v>5</v>
      </c>
      <c r="D926" s="39" t="s">
        <v>58</v>
      </c>
      <c r="E926" s="39" t="s">
        <v>59</v>
      </c>
      <c r="F926" s="39" t="s">
        <v>15</v>
      </c>
      <c r="G926" s="39" t="s">
        <v>43</v>
      </c>
      <c r="H926" s="39" t="s">
        <v>64</v>
      </c>
      <c r="I926" s="39" t="s">
        <v>54</v>
      </c>
      <c r="J926" s="39" t="s">
        <v>38</v>
      </c>
      <c r="K926" s="39" t="s">
        <v>57</v>
      </c>
      <c r="L926" s="44" t="s">
        <v>67</v>
      </c>
      <c r="M926" s="44" t="s">
        <v>27</v>
      </c>
      <c r="N926" s="39" t="s">
        <v>68</v>
      </c>
      <c r="O926" s="39" t="s">
        <v>71</v>
      </c>
    </row>
    <row r="927" spans="1:15" ht="12.75">
      <c r="A927" s="36"/>
      <c r="B927" s="45"/>
      <c r="C927" s="40" t="s">
        <v>50</v>
      </c>
      <c r="D927" s="41">
        <v>3</v>
      </c>
      <c r="E927" s="41">
        <v>4</v>
      </c>
      <c r="F927" s="41">
        <v>4</v>
      </c>
      <c r="G927" s="41">
        <v>9</v>
      </c>
      <c r="H927" s="41">
        <v>9</v>
      </c>
      <c r="I927" s="41">
        <v>3</v>
      </c>
      <c r="J927" s="41">
        <v>2</v>
      </c>
      <c r="K927" s="41">
        <v>1</v>
      </c>
      <c r="L927" s="41">
        <v>0</v>
      </c>
      <c r="M927" s="41">
        <v>0</v>
      </c>
      <c r="N927" s="41">
        <v>0</v>
      </c>
      <c r="O927" s="41">
        <v>92</v>
      </c>
    </row>
    <row r="928" spans="1:15" ht="12.75">
      <c r="A928" s="36"/>
      <c r="B928" s="45"/>
      <c r="C928" s="40" t="s">
        <v>55</v>
      </c>
      <c r="D928" s="41">
        <v>5</v>
      </c>
      <c r="E928" s="41">
        <v>2</v>
      </c>
      <c r="F928" s="41">
        <v>9</v>
      </c>
      <c r="G928" s="41">
        <v>11</v>
      </c>
      <c r="H928" s="41">
        <v>10</v>
      </c>
      <c r="I928" s="41">
        <v>4</v>
      </c>
      <c r="J928" s="41">
        <v>1</v>
      </c>
      <c r="K928" s="41">
        <v>0</v>
      </c>
      <c r="L928" s="41">
        <v>0</v>
      </c>
      <c r="M928" s="41">
        <v>0</v>
      </c>
      <c r="N928" s="41">
        <v>0</v>
      </c>
      <c r="O928" s="41">
        <v>93</v>
      </c>
    </row>
    <row r="929" spans="1:15" ht="24.75" customHeight="1">
      <c r="A929" s="36"/>
      <c r="B929" s="46"/>
      <c r="C929" s="42" t="s">
        <v>0</v>
      </c>
      <c r="D929" s="43">
        <v>8</v>
      </c>
      <c r="E929" s="43">
        <v>6</v>
      </c>
      <c r="F929" s="43">
        <v>13</v>
      </c>
      <c r="G929" s="43">
        <v>20</v>
      </c>
      <c r="H929" s="43">
        <v>19</v>
      </c>
      <c r="I929" s="43">
        <v>7</v>
      </c>
      <c r="J929" s="43">
        <v>3</v>
      </c>
      <c r="K929" s="43">
        <v>1</v>
      </c>
      <c r="L929" s="43">
        <v>0</v>
      </c>
      <c r="M929" s="43">
        <v>0</v>
      </c>
      <c r="N929" s="43">
        <v>0</v>
      </c>
      <c r="O929" s="43">
        <v>185</v>
      </c>
    </row>
    <row r="930" spans="1:15" ht="12.75">
      <c r="A930" s="36"/>
      <c r="B930" s="39" t="s">
        <v>13</v>
      </c>
      <c r="C930" s="39" t="s">
        <v>5</v>
      </c>
      <c r="D930" s="39" t="s">
        <v>19</v>
      </c>
      <c r="E930" s="39" t="s">
        <v>2</v>
      </c>
      <c r="F930" s="39" t="s">
        <v>21</v>
      </c>
      <c r="G930" s="39" t="s">
        <v>26</v>
      </c>
      <c r="H930" s="39" t="s">
        <v>28</v>
      </c>
      <c r="I930" s="39" t="s">
        <v>30</v>
      </c>
      <c r="J930" s="39" t="s">
        <v>6</v>
      </c>
      <c r="K930" s="39" t="s">
        <v>35</v>
      </c>
      <c r="L930" s="39" t="s">
        <v>36</v>
      </c>
      <c r="M930" s="39" t="s">
        <v>41</v>
      </c>
      <c r="N930" s="39" t="s">
        <v>45</v>
      </c>
      <c r="O930" s="39" t="s">
        <v>46</v>
      </c>
    </row>
    <row r="931" spans="1:15" ht="13.5" customHeight="1">
      <c r="A931" s="36"/>
      <c r="B931" s="40" t="s">
        <v>365</v>
      </c>
      <c r="C931" s="40" t="s">
        <v>50</v>
      </c>
      <c r="D931" s="41">
        <v>0</v>
      </c>
      <c r="E931" s="41">
        <v>0</v>
      </c>
      <c r="F931" s="41">
        <v>0</v>
      </c>
      <c r="G931" s="41">
        <v>0</v>
      </c>
      <c r="H931" s="41">
        <v>0</v>
      </c>
      <c r="I931" s="41">
        <v>0</v>
      </c>
      <c r="J931" s="41">
        <v>0</v>
      </c>
      <c r="K931" s="41">
        <v>0</v>
      </c>
      <c r="L931" s="41">
        <v>0</v>
      </c>
      <c r="M931" s="41">
        <v>0</v>
      </c>
      <c r="N931" s="41">
        <v>0</v>
      </c>
      <c r="O931" s="41">
        <v>0</v>
      </c>
    </row>
    <row r="932" spans="1:15" ht="12.75" customHeight="1">
      <c r="A932" s="36"/>
      <c r="B932" s="45" t="s">
        <v>367</v>
      </c>
      <c r="C932" s="40" t="s">
        <v>55</v>
      </c>
      <c r="D932" s="41">
        <v>0</v>
      </c>
      <c r="E932" s="41">
        <v>0</v>
      </c>
      <c r="F932" s="41">
        <v>0</v>
      </c>
      <c r="G932" s="41">
        <v>0</v>
      </c>
      <c r="H932" s="41">
        <v>0</v>
      </c>
      <c r="I932" s="41">
        <v>0</v>
      </c>
      <c r="J932" s="41">
        <v>0</v>
      </c>
      <c r="K932" s="41">
        <v>0</v>
      </c>
      <c r="L932" s="41">
        <v>0</v>
      </c>
      <c r="M932" s="41">
        <v>0</v>
      </c>
      <c r="N932" s="41">
        <v>0</v>
      </c>
      <c r="O932" s="41">
        <v>0</v>
      </c>
    </row>
    <row r="933" spans="1:15" ht="24.75" customHeight="1">
      <c r="A933" s="36"/>
      <c r="B933" s="45"/>
      <c r="C933" s="42" t="s">
        <v>0</v>
      </c>
      <c r="D933" s="43">
        <v>0</v>
      </c>
      <c r="E933" s="43">
        <v>0</v>
      </c>
      <c r="F933" s="43">
        <v>0</v>
      </c>
      <c r="G933" s="43">
        <v>0</v>
      </c>
      <c r="H933" s="43">
        <v>0</v>
      </c>
      <c r="I933" s="43">
        <v>0</v>
      </c>
      <c r="J933" s="43">
        <v>0</v>
      </c>
      <c r="K933" s="43">
        <v>0</v>
      </c>
      <c r="L933" s="43">
        <v>0</v>
      </c>
      <c r="M933" s="43">
        <v>0</v>
      </c>
      <c r="N933" s="43">
        <v>0</v>
      </c>
      <c r="O933" s="43">
        <v>0</v>
      </c>
    </row>
    <row r="934" spans="1:15" ht="12.75">
      <c r="A934" s="36"/>
      <c r="B934" s="45"/>
      <c r="C934" s="39" t="s">
        <v>5</v>
      </c>
      <c r="D934" s="39" t="s">
        <v>58</v>
      </c>
      <c r="E934" s="39" t="s">
        <v>59</v>
      </c>
      <c r="F934" s="39" t="s">
        <v>15</v>
      </c>
      <c r="G934" s="39" t="s">
        <v>43</v>
      </c>
      <c r="H934" s="39" t="s">
        <v>64</v>
      </c>
      <c r="I934" s="39" t="s">
        <v>54</v>
      </c>
      <c r="J934" s="39" t="s">
        <v>38</v>
      </c>
      <c r="K934" s="39" t="s">
        <v>57</v>
      </c>
      <c r="L934" s="44" t="s">
        <v>67</v>
      </c>
      <c r="M934" s="44" t="s">
        <v>27</v>
      </c>
      <c r="N934" s="39" t="s">
        <v>68</v>
      </c>
      <c r="O934" s="39" t="s">
        <v>71</v>
      </c>
    </row>
    <row r="935" spans="1:15" ht="12.75">
      <c r="A935" s="36"/>
      <c r="B935" s="45"/>
      <c r="C935" s="40" t="s">
        <v>50</v>
      </c>
      <c r="D935" s="41">
        <v>0</v>
      </c>
      <c r="E935" s="41">
        <v>0</v>
      </c>
      <c r="F935" s="41">
        <v>0</v>
      </c>
      <c r="G935" s="41">
        <v>0</v>
      </c>
      <c r="H935" s="41">
        <v>0</v>
      </c>
      <c r="I935" s="41">
        <v>2</v>
      </c>
      <c r="J935" s="41">
        <v>0</v>
      </c>
      <c r="K935" s="41">
        <v>0</v>
      </c>
      <c r="L935" s="41">
        <v>0</v>
      </c>
      <c r="M935" s="41">
        <v>0</v>
      </c>
      <c r="N935" s="41">
        <v>0</v>
      </c>
      <c r="O935" s="41">
        <v>2</v>
      </c>
    </row>
    <row r="936" spans="1:15" ht="12.75">
      <c r="A936" s="36"/>
      <c r="B936" s="45"/>
      <c r="C936" s="40" t="s">
        <v>55</v>
      </c>
      <c r="D936" s="41">
        <v>0</v>
      </c>
      <c r="E936" s="41">
        <v>0</v>
      </c>
      <c r="F936" s="41">
        <v>0</v>
      </c>
      <c r="G936" s="41">
        <v>0</v>
      </c>
      <c r="H936" s="41">
        <v>5</v>
      </c>
      <c r="I936" s="41">
        <v>6</v>
      </c>
      <c r="J936" s="41">
        <v>5</v>
      </c>
      <c r="K936" s="41">
        <v>4</v>
      </c>
      <c r="L936" s="41">
        <v>1</v>
      </c>
      <c r="M936" s="41">
        <v>0</v>
      </c>
      <c r="N936" s="41">
        <v>0</v>
      </c>
      <c r="O936" s="41">
        <v>21</v>
      </c>
    </row>
    <row r="937" spans="1:15" ht="12.75">
      <c r="A937" s="36"/>
      <c r="B937" s="46"/>
      <c r="C937" s="42" t="s">
        <v>0</v>
      </c>
      <c r="D937" s="43">
        <v>0</v>
      </c>
      <c r="E937" s="43">
        <v>0</v>
      </c>
      <c r="F937" s="43">
        <v>0</v>
      </c>
      <c r="G937" s="43">
        <v>0</v>
      </c>
      <c r="H937" s="43">
        <v>5</v>
      </c>
      <c r="I937" s="43">
        <v>8</v>
      </c>
      <c r="J937" s="43">
        <v>5</v>
      </c>
      <c r="K937" s="43">
        <v>4</v>
      </c>
      <c r="L937" s="43">
        <v>1</v>
      </c>
      <c r="M937" s="43">
        <v>0</v>
      </c>
      <c r="N937" s="43">
        <v>0</v>
      </c>
      <c r="O937" s="43">
        <v>23</v>
      </c>
    </row>
    <row r="938" spans="1:45" ht="18.75">
      <c r="A938" s="36"/>
      <c r="B938" s="37"/>
      <c r="C938" s="37"/>
      <c r="D938" s="37"/>
      <c r="E938" s="47" t="s">
        <v>8</v>
      </c>
      <c r="F938" s="47"/>
      <c r="G938" s="47"/>
      <c r="H938" s="47"/>
      <c r="I938" s="47"/>
      <c r="J938" s="47"/>
      <c r="K938" s="47"/>
      <c r="L938" s="37"/>
      <c r="M938" s="37"/>
      <c r="N938" s="37"/>
      <c r="O938" s="37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ht="18.75">
      <c r="A939" s="36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15" ht="12.75">
      <c r="A940" s="36"/>
      <c r="B940" s="36" t="s">
        <v>549</v>
      </c>
      <c r="C940" s="36"/>
      <c r="D940" s="36"/>
      <c r="E940" s="36"/>
      <c r="F940" s="36"/>
      <c r="G940" s="36"/>
      <c r="H940" s="36"/>
      <c r="I940" s="36"/>
      <c r="J940" s="36"/>
      <c r="K940" s="48" t="s">
        <v>568</v>
      </c>
      <c r="L940" s="48"/>
      <c r="M940" s="48"/>
      <c r="N940" s="48"/>
      <c r="O940" s="48"/>
    </row>
    <row r="941" spans="1:15" ht="24.75" customHeight="1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</row>
    <row r="942" spans="1:15" ht="12.75">
      <c r="A942" s="36"/>
      <c r="B942" s="39" t="s">
        <v>13</v>
      </c>
      <c r="C942" s="39" t="s">
        <v>5</v>
      </c>
      <c r="D942" s="39" t="s">
        <v>19</v>
      </c>
      <c r="E942" s="39" t="s">
        <v>2</v>
      </c>
      <c r="F942" s="39" t="s">
        <v>21</v>
      </c>
      <c r="G942" s="39" t="s">
        <v>26</v>
      </c>
      <c r="H942" s="39" t="s">
        <v>28</v>
      </c>
      <c r="I942" s="39" t="s">
        <v>30</v>
      </c>
      <c r="J942" s="39" t="s">
        <v>6</v>
      </c>
      <c r="K942" s="39" t="s">
        <v>35</v>
      </c>
      <c r="L942" s="39" t="s">
        <v>36</v>
      </c>
      <c r="M942" s="39" t="s">
        <v>41</v>
      </c>
      <c r="N942" s="39" t="s">
        <v>45</v>
      </c>
      <c r="O942" s="39" t="s">
        <v>46</v>
      </c>
    </row>
    <row r="943" spans="1:15" ht="13.5" customHeight="1">
      <c r="A943" s="36"/>
      <c r="B943" s="40" t="s">
        <v>371</v>
      </c>
      <c r="C943" s="40" t="s">
        <v>50</v>
      </c>
      <c r="D943" s="41">
        <v>0</v>
      </c>
      <c r="E943" s="41">
        <v>1</v>
      </c>
      <c r="F943" s="41">
        <v>0</v>
      </c>
      <c r="G943" s="41">
        <v>0</v>
      </c>
      <c r="H943" s="41">
        <v>0</v>
      </c>
      <c r="I943" s="41">
        <v>0</v>
      </c>
      <c r="J943" s="41">
        <v>2</v>
      </c>
      <c r="K943" s="41">
        <v>2</v>
      </c>
      <c r="L943" s="41">
        <v>0</v>
      </c>
      <c r="M943" s="41">
        <v>0</v>
      </c>
      <c r="N943" s="41">
        <v>1</v>
      </c>
      <c r="O943" s="41">
        <v>2</v>
      </c>
    </row>
    <row r="944" spans="1:15" ht="12.75" customHeight="1">
      <c r="A944" s="36"/>
      <c r="B944" s="45" t="s">
        <v>372</v>
      </c>
      <c r="C944" s="40" t="s">
        <v>55</v>
      </c>
      <c r="D944" s="41">
        <v>1</v>
      </c>
      <c r="E944" s="41">
        <v>0</v>
      </c>
      <c r="F944" s="41">
        <v>0</v>
      </c>
      <c r="G944" s="41">
        <v>0</v>
      </c>
      <c r="H944" s="41">
        <v>1</v>
      </c>
      <c r="I944" s="41">
        <v>0</v>
      </c>
      <c r="J944" s="41">
        <v>2</v>
      </c>
      <c r="K944" s="41">
        <v>2</v>
      </c>
      <c r="L944" s="41">
        <v>0</v>
      </c>
      <c r="M944" s="41">
        <v>0</v>
      </c>
      <c r="N944" s="41">
        <v>3</v>
      </c>
      <c r="O944" s="41">
        <v>3</v>
      </c>
    </row>
    <row r="945" spans="1:15" ht="24.75" customHeight="1">
      <c r="A945" s="36"/>
      <c r="B945" s="45"/>
      <c r="C945" s="42" t="s">
        <v>0</v>
      </c>
      <c r="D945" s="43">
        <v>1</v>
      </c>
      <c r="E945" s="43">
        <v>1</v>
      </c>
      <c r="F945" s="43">
        <v>0</v>
      </c>
      <c r="G945" s="43">
        <v>0</v>
      </c>
      <c r="H945" s="43">
        <v>1</v>
      </c>
      <c r="I945" s="43">
        <v>0</v>
      </c>
      <c r="J945" s="43">
        <v>4</v>
      </c>
      <c r="K945" s="43">
        <v>4</v>
      </c>
      <c r="L945" s="43">
        <v>0</v>
      </c>
      <c r="M945" s="43">
        <v>0</v>
      </c>
      <c r="N945" s="43">
        <v>4</v>
      </c>
      <c r="O945" s="43">
        <v>5</v>
      </c>
    </row>
    <row r="946" spans="1:15" ht="12.75">
      <c r="A946" s="36"/>
      <c r="B946" s="45"/>
      <c r="C946" s="39" t="s">
        <v>5</v>
      </c>
      <c r="D946" s="39" t="s">
        <v>58</v>
      </c>
      <c r="E946" s="39" t="s">
        <v>59</v>
      </c>
      <c r="F946" s="39" t="s">
        <v>15</v>
      </c>
      <c r="G946" s="39" t="s">
        <v>43</v>
      </c>
      <c r="H946" s="39" t="s">
        <v>64</v>
      </c>
      <c r="I946" s="39" t="s">
        <v>54</v>
      </c>
      <c r="J946" s="39" t="s">
        <v>38</v>
      </c>
      <c r="K946" s="39" t="s">
        <v>57</v>
      </c>
      <c r="L946" s="44" t="s">
        <v>67</v>
      </c>
      <c r="M946" s="44" t="s">
        <v>27</v>
      </c>
      <c r="N946" s="39" t="s">
        <v>68</v>
      </c>
      <c r="O946" s="39" t="s">
        <v>71</v>
      </c>
    </row>
    <row r="947" spans="1:15" ht="12.75">
      <c r="A947" s="36"/>
      <c r="B947" s="45"/>
      <c r="C947" s="40" t="s">
        <v>50</v>
      </c>
      <c r="D947" s="41">
        <v>3</v>
      </c>
      <c r="E947" s="41">
        <v>1</v>
      </c>
      <c r="F947" s="41">
        <v>4</v>
      </c>
      <c r="G947" s="41">
        <v>1</v>
      </c>
      <c r="H947" s="41">
        <v>3</v>
      </c>
      <c r="I947" s="41">
        <v>0</v>
      </c>
      <c r="J947" s="41">
        <v>1</v>
      </c>
      <c r="K947" s="41">
        <v>0</v>
      </c>
      <c r="L947" s="41">
        <v>0</v>
      </c>
      <c r="M947" s="41">
        <v>0</v>
      </c>
      <c r="N947" s="41">
        <v>0</v>
      </c>
      <c r="O947" s="41">
        <v>21</v>
      </c>
    </row>
    <row r="948" spans="1:15" ht="12.75">
      <c r="A948" s="36"/>
      <c r="B948" s="45"/>
      <c r="C948" s="40" t="s">
        <v>55</v>
      </c>
      <c r="D948" s="41">
        <v>3</v>
      </c>
      <c r="E948" s="41">
        <v>3</v>
      </c>
      <c r="F948" s="41">
        <v>3</v>
      </c>
      <c r="G948" s="41">
        <v>1</v>
      </c>
      <c r="H948" s="41">
        <v>2</v>
      </c>
      <c r="I948" s="41">
        <v>3</v>
      </c>
      <c r="J948" s="41">
        <v>0</v>
      </c>
      <c r="K948" s="41">
        <v>0</v>
      </c>
      <c r="L948" s="41">
        <v>0</v>
      </c>
      <c r="M948" s="41">
        <v>0</v>
      </c>
      <c r="N948" s="41">
        <v>0</v>
      </c>
      <c r="O948" s="41">
        <v>27</v>
      </c>
    </row>
    <row r="949" spans="1:15" ht="24.75" customHeight="1">
      <c r="A949" s="36"/>
      <c r="B949" s="46"/>
      <c r="C949" s="42" t="s">
        <v>0</v>
      </c>
      <c r="D949" s="43">
        <v>6</v>
      </c>
      <c r="E949" s="43">
        <v>4</v>
      </c>
      <c r="F949" s="43">
        <v>7</v>
      </c>
      <c r="G949" s="43">
        <v>2</v>
      </c>
      <c r="H949" s="43">
        <v>5</v>
      </c>
      <c r="I949" s="43">
        <v>3</v>
      </c>
      <c r="J949" s="43">
        <v>1</v>
      </c>
      <c r="K949" s="43">
        <v>0</v>
      </c>
      <c r="L949" s="43">
        <v>0</v>
      </c>
      <c r="M949" s="43">
        <v>0</v>
      </c>
      <c r="N949" s="43">
        <v>0</v>
      </c>
      <c r="O949" s="43">
        <v>48</v>
      </c>
    </row>
    <row r="950" spans="1:15" ht="12.75">
      <c r="A950" s="36"/>
      <c r="B950" s="39" t="s">
        <v>13</v>
      </c>
      <c r="C950" s="39" t="s">
        <v>5</v>
      </c>
      <c r="D950" s="39" t="s">
        <v>19</v>
      </c>
      <c r="E950" s="39" t="s">
        <v>2</v>
      </c>
      <c r="F950" s="39" t="s">
        <v>21</v>
      </c>
      <c r="G950" s="39" t="s">
        <v>26</v>
      </c>
      <c r="H950" s="39" t="s">
        <v>28</v>
      </c>
      <c r="I950" s="39" t="s">
        <v>30</v>
      </c>
      <c r="J950" s="39" t="s">
        <v>6</v>
      </c>
      <c r="K950" s="39" t="s">
        <v>35</v>
      </c>
      <c r="L950" s="39" t="s">
        <v>36</v>
      </c>
      <c r="M950" s="39" t="s">
        <v>41</v>
      </c>
      <c r="N950" s="39" t="s">
        <v>45</v>
      </c>
      <c r="O950" s="39" t="s">
        <v>46</v>
      </c>
    </row>
    <row r="951" spans="1:15" ht="13.5" customHeight="1">
      <c r="A951" s="36"/>
      <c r="B951" s="40" t="s">
        <v>373</v>
      </c>
      <c r="C951" s="40" t="s">
        <v>50</v>
      </c>
      <c r="D951" s="41">
        <v>1</v>
      </c>
      <c r="E951" s="41">
        <v>2</v>
      </c>
      <c r="F951" s="41">
        <v>6</v>
      </c>
      <c r="G951" s="41">
        <v>4</v>
      </c>
      <c r="H951" s="41">
        <v>5</v>
      </c>
      <c r="I951" s="41">
        <v>6</v>
      </c>
      <c r="J951" s="41">
        <v>2</v>
      </c>
      <c r="K951" s="41">
        <v>3</v>
      </c>
      <c r="L951" s="41">
        <v>7</v>
      </c>
      <c r="M951" s="41">
        <v>9</v>
      </c>
      <c r="N951" s="41">
        <v>9</v>
      </c>
      <c r="O951" s="41">
        <v>11</v>
      </c>
    </row>
    <row r="952" spans="1:15" ht="12.75" customHeight="1">
      <c r="A952" s="36"/>
      <c r="B952" s="45" t="s">
        <v>374</v>
      </c>
      <c r="C952" s="40" t="s">
        <v>55</v>
      </c>
      <c r="D952" s="41">
        <v>1</v>
      </c>
      <c r="E952" s="41">
        <v>9</v>
      </c>
      <c r="F952" s="41">
        <v>7</v>
      </c>
      <c r="G952" s="41">
        <v>6</v>
      </c>
      <c r="H952" s="41">
        <v>4</v>
      </c>
      <c r="I952" s="41">
        <v>2</v>
      </c>
      <c r="J952" s="41">
        <v>3</v>
      </c>
      <c r="K952" s="41">
        <v>3</v>
      </c>
      <c r="L952" s="41">
        <v>9</v>
      </c>
      <c r="M952" s="41">
        <v>8</v>
      </c>
      <c r="N952" s="41">
        <v>7</v>
      </c>
      <c r="O952" s="41">
        <v>13</v>
      </c>
    </row>
    <row r="953" spans="1:15" ht="24.75" customHeight="1">
      <c r="A953" s="36"/>
      <c r="B953" s="45"/>
      <c r="C953" s="42" t="s">
        <v>0</v>
      </c>
      <c r="D953" s="43">
        <v>2</v>
      </c>
      <c r="E953" s="43">
        <v>11</v>
      </c>
      <c r="F953" s="43">
        <v>13</v>
      </c>
      <c r="G953" s="43">
        <v>10</v>
      </c>
      <c r="H953" s="43">
        <v>9</v>
      </c>
      <c r="I953" s="43">
        <v>8</v>
      </c>
      <c r="J953" s="43">
        <v>5</v>
      </c>
      <c r="K953" s="43">
        <v>6</v>
      </c>
      <c r="L953" s="43">
        <v>16</v>
      </c>
      <c r="M953" s="43">
        <v>17</v>
      </c>
      <c r="N953" s="43">
        <v>16</v>
      </c>
      <c r="O953" s="43">
        <v>24</v>
      </c>
    </row>
    <row r="954" spans="1:15" ht="12.75">
      <c r="A954" s="36"/>
      <c r="B954" s="45"/>
      <c r="C954" s="39" t="s">
        <v>5</v>
      </c>
      <c r="D954" s="39" t="s">
        <v>58</v>
      </c>
      <c r="E954" s="39" t="s">
        <v>59</v>
      </c>
      <c r="F954" s="39" t="s">
        <v>15</v>
      </c>
      <c r="G954" s="39" t="s">
        <v>43</v>
      </c>
      <c r="H954" s="39" t="s">
        <v>64</v>
      </c>
      <c r="I954" s="39" t="s">
        <v>54</v>
      </c>
      <c r="J954" s="39" t="s">
        <v>38</v>
      </c>
      <c r="K954" s="39" t="s">
        <v>57</v>
      </c>
      <c r="L954" s="44" t="s">
        <v>67</v>
      </c>
      <c r="M954" s="44" t="s">
        <v>27</v>
      </c>
      <c r="N954" s="39" t="s">
        <v>68</v>
      </c>
      <c r="O954" s="39" t="s">
        <v>71</v>
      </c>
    </row>
    <row r="955" spans="1:15" ht="12.75">
      <c r="A955" s="36"/>
      <c r="B955" s="45"/>
      <c r="C955" s="40" t="s">
        <v>50</v>
      </c>
      <c r="D955" s="41">
        <v>6</v>
      </c>
      <c r="E955" s="41">
        <v>5</v>
      </c>
      <c r="F955" s="41">
        <v>8</v>
      </c>
      <c r="G955" s="41">
        <v>10</v>
      </c>
      <c r="H955" s="41">
        <v>6</v>
      </c>
      <c r="I955" s="41">
        <v>6</v>
      </c>
      <c r="J955" s="41">
        <v>3</v>
      </c>
      <c r="K955" s="41">
        <v>0</v>
      </c>
      <c r="L955" s="41">
        <v>0</v>
      </c>
      <c r="M955" s="41">
        <v>0</v>
      </c>
      <c r="N955" s="41">
        <v>0</v>
      </c>
      <c r="O955" s="41">
        <v>109</v>
      </c>
    </row>
    <row r="956" spans="1:15" ht="12.75">
      <c r="A956" s="36"/>
      <c r="B956" s="45"/>
      <c r="C956" s="40" t="s">
        <v>55</v>
      </c>
      <c r="D956" s="41">
        <v>3</v>
      </c>
      <c r="E956" s="41">
        <v>6</v>
      </c>
      <c r="F956" s="41">
        <v>16</v>
      </c>
      <c r="G956" s="41">
        <v>11</v>
      </c>
      <c r="H956" s="41">
        <v>10</v>
      </c>
      <c r="I956" s="41">
        <v>7</v>
      </c>
      <c r="J956" s="41">
        <v>6</v>
      </c>
      <c r="K956" s="41">
        <v>0</v>
      </c>
      <c r="L956" s="41">
        <v>0</v>
      </c>
      <c r="M956" s="41">
        <v>0</v>
      </c>
      <c r="N956" s="41">
        <v>0</v>
      </c>
      <c r="O956" s="41">
        <v>131</v>
      </c>
    </row>
    <row r="957" spans="1:15" ht="24.75" customHeight="1">
      <c r="A957" s="36"/>
      <c r="B957" s="46"/>
      <c r="C957" s="42" t="s">
        <v>0</v>
      </c>
      <c r="D957" s="43">
        <v>9</v>
      </c>
      <c r="E957" s="43">
        <v>11</v>
      </c>
      <c r="F957" s="43">
        <v>24</v>
      </c>
      <c r="G957" s="43">
        <v>21</v>
      </c>
      <c r="H957" s="43">
        <v>16</v>
      </c>
      <c r="I957" s="43">
        <v>13</v>
      </c>
      <c r="J957" s="43">
        <v>9</v>
      </c>
      <c r="K957" s="43">
        <v>0</v>
      </c>
      <c r="L957" s="43">
        <v>0</v>
      </c>
      <c r="M957" s="43">
        <v>0</v>
      </c>
      <c r="N957" s="43">
        <v>0</v>
      </c>
      <c r="O957" s="43">
        <v>240</v>
      </c>
    </row>
    <row r="958" spans="1:15" ht="12.75">
      <c r="A958" s="36"/>
      <c r="B958" s="39" t="s">
        <v>13</v>
      </c>
      <c r="C958" s="39" t="s">
        <v>5</v>
      </c>
      <c r="D958" s="39" t="s">
        <v>19</v>
      </c>
      <c r="E958" s="39" t="s">
        <v>2</v>
      </c>
      <c r="F958" s="39" t="s">
        <v>21</v>
      </c>
      <c r="G958" s="39" t="s">
        <v>26</v>
      </c>
      <c r="H958" s="39" t="s">
        <v>28</v>
      </c>
      <c r="I958" s="39" t="s">
        <v>30</v>
      </c>
      <c r="J958" s="39" t="s">
        <v>6</v>
      </c>
      <c r="K958" s="39" t="s">
        <v>35</v>
      </c>
      <c r="L958" s="39" t="s">
        <v>36</v>
      </c>
      <c r="M958" s="39" t="s">
        <v>41</v>
      </c>
      <c r="N958" s="39" t="s">
        <v>45</v>
      </c>
      <c r="O958" s="39" t="s">
        <v>46</v>
      </c>
    </row>
    <row r="959" spans="1:15" ht="13.5" customHeight="1">
      <c r="A959" s="36"/>
      <c r="B959" s="40" t="s">
        <v>369</v>
      </c>
      <c r="C959" s="40" t="s">
        <v>50</v>
      </c>
      <c r="D959" s="41">
        <v>3</v>
      </c>
      <c r="E959" s="41">
        <v>6</v>
      </c>
      <c r="F959" s="41">
        <v>11</v>
      </c>
      <c r="G959" s="41">
        <v>5</v>
      </c>
      <c r="H959" s="41">
        <v>6</v>
      </c>
      <c r="I959" s="41">
        <v>8</v>
      </c>
      <c r="J959" s="41">
        <v>7</v>
      </c>
      <c r="K959" s="41">
        <v>5</v>
      </c>
      <c r="L959" s="41">
        <v>14</v>
      </c>
      <c r="M959" s="41">
        <v>13</v>
      </c>
      <c r="N959" s="41">
        <v>9</v>
      </c>
      <c r="O959" s="41">
        <v>5</v>
      </c>
    </row>
    <row r="960" spans="1:15" ht="12.75" customHeight="1">
      <c r="A960" s="36"/>
      <c r="B960" s="45" t="s">
        <v>375</v>
      </c>
      <c r="C960" s="40" t="s">
        <v>55</v>
      </c>
      <c r="D960" s="41">
        <v>6</v>
      </c>
      <c r="E960" s="41">
        <v>10</v>
      </c>
      <c r="F960" s="41">
        <v>9</v>
      </c>
      <c r="G960" s="41">
        <v>11</v>
      </c>
      <c r="H960" s="41">
        <v>4</v>
      </c>
      <c r="I960" s="41">
        <v>8</v>
      </c>
      <c r="J960" s="41">
        <v>4</v>
      </c>
      <c r="K960" s="41">
        <v>10</v>
      </c>
      <c r="L960" s="41">
        <v>12</v>
      </c>
      <c r="M960" s="41">
        <v>11</v>
      </c>
      <c r="N960" s="41">
        <v>7</v>
      </c>
      <c r="O960" s="41">
        <v>6</v>
      </c>
    </row>
    <row r="961" spans="1:15" ht="24.75" customHeight="1">
      <c r="A961" s="36"/>
      <c r="B961" s="45"/>
      <c r="C961" s="42" t="s">
        <v>0</v>
      </c>
      <c r="D961" s="43">
        <v>9</v>
      </c>
      <c r="E961" s="43">
        <v>16</v>
      </c>
      <c r="F961" s="43">
        <v>20</v>
      </c>
      <c r="G961" s="43">
        <v>16</v>
      </c>
      <c r="H961" s="43">
        <v>10</v>
      </c>
      <c r="I961" s="43">
        <v>16</v>
      </c>
      <c r="J961" s="43">
        <v>11</v>
      </c>
      <c r="K961" s="43">
        <v>15</v>
      </c>
      <c r="L961" s="43">
        <v>26</v>
      </c>
      <c r="M961" s="43">
        <v>24</v>
      </c>
      <c r="N961" s="43">
        <v>16</v>
      </c>
      <c r="O961" s="43">
        <v>11</v>
      </c>
    </row>
    <row r="962" spans="1:15" ht="12.75">
      <c r="A962" s="36"/>
      <c r="B962" s="45"/>
      <c r="C962" s="39" t="s">
        <v>5</v>
      </c>
      <c r="D962" s="39" t="s">
        <v>58</v>
      </c>
      <c r="E962" s="39" t="s">
        <v>59</v>
      </c>
      <c r="F962" s="39" t="s">
        <v>15</v>
      </c>
      <c r="G962" s="39" t="s">
        <v>43</v>
      </c>
      <c r="H962" s="39" t="s">
        <v>64</v>
      </c>
      <c r="I962" s="39" t="s">
        <v>54</v>
      </c>
      <c r="J962" s="39" t="s">
        <v>38</v>
      </c>
      <c r="K962" s="39" t="s">
        <v>57</v>
      </c>
      <c r="L962" s="44" t="s">
        <v>67</v>
      </c>
      <c r="M962" s="44" t="s">
        <v>27</v>
      </c>
      <c r="N962" s="39" t="s">
        <v>68</v>
      </c>
      <c r="O962" s="39" t="s">
        <v>71</v>
      </c>
    </row>
    <row r="963" spans="1:15" ht="12.75">
      <c r="A963" s="36"/>
      <c r="B963" s="45"/>
      <c r="C963" s="40" t="s">
        <v>50</v>
      </c>
      <c r="D963" s="41">
        <v>6</v>
      </c>
      <c r="E963" s="41">
        <v>5</v>
      </c>
      <c r="F963" s="41">
        <v>2</v>
      </c>
      <c r="G963" s="41">
        <v>7</v>
      </c>
      <c r="H963" s="41">
        <v>7</v>
      </c>
      <c r="I963" s="41">
        <v>4</v>
      </c>
      <c r="J963" s="41">
        <v>1</v>
      </c>
      <c r="K963" s="41">
        <v>0</v>
      </c>
      <c r="L963" s="41">
        <v>0</v>
      </c>
      <c r="M963" s="41">
        <v>0</v>
      </c>
      <c r="N963" s="41">
        <v>0</v>
      </c>
      <c r="O963" s="41">
        <v>124</v>
      </c>
    </row>
    <row r="964" spans="1:15" ht="12.75">
      <c r="A964" s="36"/>
      <c r="B964" s="45"/>
      <c r="C964" s="40" t="s">
        <v>55</v>
      </c>
      <c r="D964" s="41">
        <v>7</v>
      </c>
      <c r="E964" s="41">
        <v>1</v>
      </c>
      <c r="F964" s="41">
        <v>4</v>
      </c>
      <c r="G964" s="41">
        <v>7</v>
      </c>
      <c r="H964" s="41">
        <v>4</v>
      </c>
      <c r="I964" s="41">
        <v>8</v>
      </c>
      <c r="J964" s="41">
        <v>1</v>
      </c>
      <c r="K964" s="41">
        <v>1</v>
      </c>
      <c r="L964" s="41">
        <v>0</v>
      </c>
      <c r="M964" s="41">
        <v>0</v>
      </c>
      <c r="N964" s="41">
        <v>0</v>
      </c>
      <c r="O964" s="41">
        <v>131</v>
      </c>
    </row>
    <row r="965" spans="1:15" ht="24.75" customHeight="1">
      <c r="A965" s="36"/>
      <c r="B965" s="46"/>
      <c r="C965" s="42" t="s">
        <v>0</v>
      </c>
      <c r="D965" s="43">
        <v>13</v>
      </c>
      <c r="E965" s="43">
        <v>6</v>
      </c>
      <c r="F965" s="43">
        <v>6</v>
      </c>
      <c r="G965" s="43">
        <v>14</v>
      </c>
      <c r="H965" s="43">
        <v>11</v>
      </c>
      <c r="I965" s="43">
        <v>12</v>
      </c>
      <c r="J965" s="43">
        <v>2</v>
      </c>
      <c r="K965" s="43">
        <v>1</v>
      </c>
      <c r="L965" s="43">
        <v>0</v>
      </c>
      <c r="M965" s="43">
        <v>0</v>
      </c>
      <c r="N965" s="43">
        <v>0</v>
      </c>
      <c r="O965" s="43">
        <v>255</v>
      </c>
    </row>
    <row r="966" spans="1:15" ht="12.75">
      <c r="A966" s="36"/>
      <c r="B966" s="39" t="s">
        <v>13</v>
      </c>
      <c r="C966" s="39" t="s">
        <v>5</v>
      </c>
      <c r="D966" s="39" t="s">
        <v>19</v>
      </c>
      <c r="E966" s="39" t="s">
        <v>2</v>
      </c>
      <c r="F966" s="39" t="s">
        <v>21</v>
      </c>
      <c r="G966" s="39" t="s">
        <v>26</v>
      </c>
      <c r="H966" s="39" t="s">
        <v>28</v>
      </c>
      <c r="I966" s="39" t="s">
        <v>30</v>
      </c>
      <c r="J966" s="39" t="s">
        <v>6</v>
      </c>
      <c r="K966" s="39" t="s">
        <v>35</v>
      </c>
      <c r="L966" s="39" t="s">
        <v>36</v>
      </c>
      <c r="M966" s="39" t="s">
        <v>41</v>
      </c>
      <c r="N966" s="39" t="s">
        <v>45</v>
      </c>
      <c r="O966" s="39" t="s">
        <v>46</v>
      </c>
    </row>
    <row r="967" spans="1:15" ht="13.5" customHeight="1">
      <c r="A967" s="36"/>
      <c r="B967" s="40" t="s">
        <v>189</v>
      </c>
      <c r="C967" s="40" t="s">
        <v>50</v>
      </c>
      <c r="D967" s="41">
        <v>30</v>
      </c>
      <c r="E967" s="41">
        <v>22</v>
      </c>
      <c r="F967" s="41">
        <v>10</v>
      </c>
      <c r="G967" s="41">
        <v>14</v>
      </c>
      <c r="H967" s="41">
        <v>17</v>
      </c>
      <c r="I967" s="41">
        <v>22</v>
      </c>
      <c r="J967" s="41">
        <v>19</v>
      </c>
      <c r="K967" s="41">
        <v>26</v>
      </c>
      <c r="L967" s="41">
        <v>21</v>
      </c>
      <c r="M967" s="41">
        <v>18</v>
      </c>
      <c r="N967" s="41">
        <v>27</v>
      </c>
      <c r="O967" s="41">
        <v>18</v>
      </c>
    </row>
    <row r="968" spans="1:15" ht="12.75" customHeight="1">
      <c r="A968" s="36"/>
      <c r="B968" s="45" t="s">
        <v>155</v>
      </c>
      <c r="C968" s="40" t="s">
        <v>55</v>
      </c>
      <c r="D968" s="41">
        <v>28</v>
      </c>
      <c r="E968" s="41">
        <v>24</v>
      </c>
      <c r="F968" s="41">
        <v>13</v>
      </c>
      <c r="G968" s="41">
        <v>9</v>
      </c>
      <c r="H968" s="41">
        <v>9</v>
      </c>
      <c r="I968" s="41">
        <v>18</v>
      </c>
      <c r="J968" s="41">
        <v>23</v>
      </c>
      <c r="K968" s="41">
        <v>29</v>
      </c>
      <c r="L968" s="41">
        <v>16</v>
      </c>
      <c r="M968" s="41">
        <v>18</v>
      </c>
      <c r="N968" s="41">
        <v>21</v>
      </c>
      <c r="O968" s="41">
        <v>14</v>
      </c>
    </row>
    <row r="969" spans="1:15" ht="24.75" customHeight="1">
      <c r="A969" s="36"/>
      <c r="B969" s="45"/>
      <c r="C969" s="42" t="s">
        <v>0</v>
      </c>
      <c r="D969" s="43">
        <v>58</v>
      </c>
      <c r="E969" s="43">
        <v>46</v>
      </c>
      <c r="F969" s="43">
        <v>23</v>
      </c>
      <c r="G969" s="43">
        <v>23</v>
      </c>
      <c r="H969" s="43">
        <v>26</v>
      </c>
      <c r="I969" s="43">
        <v>40</v>
      </c>
      <c r="J969" s="43">
        <v>42</v>
      </c>
      <c r="K969" s="43">
        <v>55</v>
      </c>
      <c r="L969" s="43">
        <v>37</v>
      </c>
      <c r="M969" s="43">
        <v>36</v>
      </c>
      <c r="N969" s="43">
        <v>48</v>
      </c>
      <c r="O969" s="43">
        <v>32</v>
      </c>
    </row>
    <row r="970" spans="1:15" ht="12.75">
      <c r="A970" s="36"/>
      <c r="B970" s="45"/>
      <c r="C970" s="39" t="s">
        <v>5</v>
      </c>
      <c r="D970" s="39" t="s">
        <v>58</v>
      </c>
      <c r="E970" s="39" t="s">
        <v>59</v>
      </c>
      <c r="F970" s="39" t="s">
        <v>15</v>
      </c>
      <c r="G970" s="39" t="s">
        <v>43</v>
      </c>
      <c r="H970" s="39" t="s">
        <v>64</v>
      </c>
      <c r="I970" s="39" t="s">
        <v>54</v>
      </c>
      <c r="J970" s="39" t="s">
        <v>38</v>
      </c>
      <c r="K970" s="39" t="s">
        <v>57</v>
      </c>
      <c r="L970" s="44" t="s">
        <v>67</v>
      </c>
      <c r="M970" s="44" t="s">
        <v>27</v>
      </c>
      <c r="N970" s="39" t="s">
        <v>68</v>
      </c>
      <c r="O970" s="39" t="s">
        <v>71</v>
      </c>
    </row>
    <row r="971" spans="1:15" ht="12.75">
      <c r="A971" s="36"/>
      <c r="B971" s="45"/>
      <c r="C971" s="40" t="s">
        <v>50</v>
      </c>
      <c r="D971" s="41">
        <v>7</v>
      </c>
      <c r="E971" s="41">
        <v>15</v>
      </c>
      <c r="F971" s="41">
        <v>12</v>
      </c>
      <c r="G971" s="41">
        <v>16</v>
      </c>
      <c r="H971" s="41">
        <v>12</v>
      </c>
      <c r="I971" s="41">
        <v>5</v>
      </c>
      <c r="J971" s="41">
        <v>1</v>
      </c>
      <c r="K971" s="41">
        <v>0</v>
      </c>
      <c r="L971" s="41">
        <v>0</v>
      </c>
      <c r="M971" s="41">
        <v>0</v>
      </c>
      <c r="N971" s="41">
        <v>0</v>
      </c>
      <c r="O971" s="41">
        <v>312</v>
      </c>
    </row>
    <row r="972" spans="1:15" ht="12.75">
      <c r="A972" s="36"/>
      <c r="B972" s="45"/>
      <c r="C972" s="40" t="s">
        <v>55</v>
      </c>
      <c r="D972" s="41">
        <v>10</v>
      </c>
      <c r="E972" s="41">
        <v>21</v>
      </c>
      <c r="F972" s="41">
        <v>10</v>
      </c>
      <c r="G972" s="41">
        <v>23</v>
      </c>
      <c r="H972" s="41">
        <v>12</v>
      </c>
      <c r="I972" s="41">
        <v>8</v>
      </c>
      <c r="J972" s="41">
        <v>1</v>
      </c>
      <c r="K972" s="41">
        <v>4</v>
      </c>
      <c r="L972" s="41">
        <v>2</v>
      </c>
      <c r="M972" s="41">
        <v>0</v>
      </c>
      <c r="N972" s="41">
        <v>0</v>
      </c>
      <c r="O972" s="41">
        <v>313</v>
      </c>
    </row>
    <row r="973" spans="1:15" ht="24.75" customHeight="1">
      <c r="A973" s="36"/>
      <c r="B973" s="46"/>
      <c r="C973" s="42" t="s">
        <v>0</v>
      </c>
      <c r="D973" s="43">
        <v>17</v>
      </c>
      <c r="E973" s="43">
        <v>36</v>
      </c>
      <c r="F973" s="43">
        <v>22</v>
      </c>
      <c r="G973" s="43">
        <v>39</v>
      </c>
      <c r="H973" s="43">
        <v>24</v>
      </c>
      <c r="I973" s="43">
        <v>13</v>
      </c>
      <c r="J973" s="43">
        <v>2</v>
      </c>
      <c r="K973" s="43">
        <v>4</v>
      </c>
      <c r="L973" s="43">
        <v>2</v>
      </c>
      <c r="M973" s="43">
        <v>0</v>
      </c>
      <c r="N973" s="43">
        <v>0</v>
      </c>
      <c r="O973" s="43">
        <v>625</v>
      </c>
    </row>
    <row r="974" spans="1:15" ht="12.75">
      <c r="A974" s="36"/>
      <c r="B974" s="39" t="s">
        <v>13</v>
      </c>
      <c r="C974" s="39" t="s">
        <v>5</v>
      </c>
      <c r="D974" s="39" t="s">
        <v>19</v>
      </c>
      <c r="E974" s="39" t="s">
        <v>2</v>
      </c>
      <c r="F974" s="39" t="s">
        <v>21</v>
      </c>
      <c r="G974" s="39" t="s">
        <v>26</v>
      </c>
      <c r="H974" s="39" t="s">
        <v>28</v>
      </c>
      <c r="I974" s="39" t="s">
        <v>30</v>
      </c>
      <c r="J974" s="39" t="s">
        <v>6</v>
      </c>
      <c r="K974" s="39" t="s">
        <v>35</v>
      </c>
      <c r="L974" s="39" t="s">
        <v>36</v>
      </c>
      <c r="M974" s="39" t="s">
        <v>41</v>
      </c>
      <c r="N974" s="39" t="s">
        <v>45</v>
      </c>
      <c r="O974" s="39" t="s">
        <v>46</v>
      </c>
    </row>
    <row r="975" spans="1:15" ht="13.5" customHeight="1">
      <c r="A975" s="36"/>
      <c r="B975" s="40" t="s">
        <v>376</v>
      </c>
      <c r="C975" s="40" t="s">
        <v>50</v>
      </c>
      <c r="D975" s="41">
        <v>16</v>
      </c>
      <c r="E975" s="41">
        <v>22</v>
      </c>
      <c r="F975" s="41">
        <v>18</v>
      </c>
      <c r="G975" s="41">
        <v>12</v>
      </c>
      <c r="H975" s="41">
        <v>12</v>
      </c>
      <c r="I975" s="41">
        <v>9</v>
      </c>
      <c r="J975" s="41">
        <v>17</v>
      </c>
      <c r="K975" s="41">
        <v>20</v>
      </c>
      <c r="L975" s="41">
        <v>27</v>
      </c>
      <c r="M975" s="41">
        <v>26</v>
      </c>
      <c r="N975" s="41">
        <v>21</v>
      </c>
      <c r="O975" s="41">
        <v>11</v>
      </c>
    </row>
    <row r="976" spans="1:15" ht="12.75" customHeight="1">
      <c r="A976" s="36"/>
      <c r="B976" s="45" t="s">
        <v>370</v>
      </c>
      <c r="C976" s="40" t="s">
        <v>55</v>
      </c>
      <c r="D976" s="41">
        <v>18</v>
      </c>
      <c r="E976" s="41">
        <v>13</v>
      </c>
      <c r="F976" s="41">
        <v>10</v>
      </c>
      <c r="G976" s="41">
        <v>9</v>
      </c>
      <c r="H976" s="41">
        <v>3</v>
      </c>
      <c r="I976" s="41">
        <v>11</v>
      </c>
      <c r="J976" s="41">
        <v>15</v>
      </c>
      <c r="K976" s="41">
        <v>25</v>
      </c>
      <c r="L976" s="41">
        <v>18</v>
      </c>
      <c r="M976" s="41">
        <v>21</v>
      </c>
      <c r="N976" s="41">
        <v>16</v>
      </c>
      <c r="O976" s="41">
        <v>12</v>
      </c>
    </row>
    <row r="977" spans="1:15" ht="24.75" customHeight="1">
      <c r="A977" s="36"/>
      <c r="B977" s="45"/>
      <c r="C977" s="42" t="s">
        <v>0</v>
      </c>
      <c r="D977" s="43">
        <v>34</v>
      </c>
      <c r="E977" s="43">
        <v>35</v>
      </c>
      <c r="F977" s="43">
        <v>28</v>
      </c>
      <c r="G977" s="43">
        <v>21</v>
      </c>
      <c r="H977" s="43">
        <v>15</v>
      </c>
      <c r="I977" s="43">
        <v>20</v>
      </c>
      <c r="J977" s="43">
        <v>32</v>
      </c>
      <c r="K977" s="43">
        <v>45</v>
      </c>
      <c r="L977" s="43">
        <v>45</v>
      </c>
      <c r="M977" s="43">
        <v>47</v>
      </c>
      <c r="N977" s="43">
        <v>37</v>
      </c>
      <c r="O977" s="43">
        <v>23</v>
      </c>
    </row>
    <row r="978" spans="1:15" ht="12.75">
      <c r="A978" s="36"/>
      <c r="B978" s="45"/>
      <c r="C978" s="39" t="s">
        <v>5</v>
      </c>
      <c r="D978" s="39" t="s">
        <v>58</v>
      </c>
      <c r="E978" s="39" t="s">
        <v>59</v>
      </c>
      <c r="F978" s="39" t="s">
        <v>15</v>
      </c>
      <c r="G978" s="39" t="s">
        <v>43</v>
      </c>
      <c r="H978" s="39" t="s">
        <v>64</v>
      </c>
      <c r="I978" s="39" t="s">
        <v>54</v>
      </c>
      <c r="J978" s="39" t="s">
        <v>38</v>
      </c>
      <c r="K978" s="39" t="s">
        <v>57</v>
      </c>
      <c r="L978" s="44" t="s">
        <v>67</v>
      </c>
      <c r="M978" s="44" t="s">
        <v>27</v>
      </c>
      <c r="N978" s="39" t="s">
        <v>68</v>
      </c>
      <c r="O978" s="39" t="s">
        <v>71</v>
      </c>
    </row>
    <row r="979" spans="1:15" ht="12.75">
      <c r="A979" s="36"/>
      <c r="B979" s="45"/>
      <c r="C979" s="40" t="s">
        <v>50</v>
      </c>
      <c r="D979" s="41">
        <v>9</v>
      </c>
      <c r="E979" s="41">
        <v>10</v>
      </c>
      <c r="F979" s="41">
        <v>9</v>
      </c>
      <c r="G979" s="41">
        <v>17</v>
      </c>
      <c r="H979" s="41">
        <v>15</v>
      </c>
      <c r="I979" s="41">
        <v>4</v>
      </c>
      <c r="J979" s="41">
        <v>1</v>
      </c>
      <c r="K979" s="41">
        <v>0</v>
      </c>
      <c r="L979" s="41">
        <v>0</v>
      </c>
      <c r="M979" s="41">
        <v>0</v>
      </c>
      <c r="N979" s="41">
        <v>0</v>
      </c>
      <c r="O979" s="41">
        <v>276</v>
      </c>
    </row>
    <row r="980" spans="1:15" ht="12.75">
      <c r="A980" s="36"/>
      <c r="B980" s="45"/>
      <c r="C980" s="40" t="s">
        <v>55</v>
      </c>
      <c r="D980" s="41">
        <v>12</v>
      </c>
      <c r="E980" s="41">
        <v>9</v>
      </c>
      <c r="F980" s="41">
        <v>26</v>
      </c>
      <c r="G980" s="41">
        <v>20</v>
      </c>
      <c r="H980" s="41">
        <v>9</v>
      </c>
      <c r="I980" s="41">
        <v>5</v>
      </c>
      <c r="J980" s="41">
        <v>7</v>
      </c>
      <c r="K980" s="41">
        <v>1</v>
      </c>
      <c r="L980" s="41">
        <v>2</v>
      </c>
      <c r="M980" s="41">
        <v>0</v>
      </c>
      <c r="N980" s="41">
        <v>0</v>
      </c>
      <c r="O980" s="41">
        <v>262</v>
      </c>
    </row>
    <row r="981" spans="1:15" ht="24.75" customHeight="1">
      <c r="A981" s="36"/>
      <c r="B981" s="46"/>
      <c r="C981" s="42" t="s">
        <v>0</v>
      </c>
      <c r="D981" s="43">
        <v>21</v>
      </c>
      <c r="E981" s="43">
        <v>19</v>
      </c>
      <c r="F981" s="43">
        <v>35</v>
      </c>
      <c r="G981" s="43">
        <v>37</v>
      </c>
      <c r="H981" s="43">
        <v>24</v>
      </c>
      <c r="I981" s="43">
        <v>9</v>
      </c>
      <c r="J981" s="43">
        <v>8</v>
      </c>
      <c r="K981" s="43">
        <v>1</v>
      </c>
      <c r="L981" s="43">
        <v>2</v>
      </c>
      <c r="M981" s="43">
        <v>0</v>
      </c>
      <c r="N981" s="43">
        <v>0</v>
      </c>
      <c r="O981" s="43">
        <v>538</v>
      </c>
    </row>
    <row r="982" spans="1:15" ht="12.75">
      <c r="A982" s="36"/>
      <c r="B982" s="39" t="s">
        <v>13</v>
      </c>
      <c r="C982" s="39" t="s">
        <v>5</v>
      </c>
      <c r="D982" s="39" t="s">
        <v>19</v>
      </c>
      <c r="E982" s="39" t="s">
        <v>2</v>
      </c>
      <c r="F982" s="39" t="s">
        <v>21</v>
      </c>
      <c r="G982" s="39" t="s">
        <v>26</v>
      </c>
      <c r="H982" s="39" t="s">
        <v>28</v>
      </c>
      <c r="I982" s="39" t="s">
        <v>30</v>
      </c>
      <c r="J982" s="39" t="s">
        <v>6</v>
      </c>
      <c r="K982" s="39" t="s">
        <v>35</v>
      </c>
      <c r="L982" s="39" t="s">
        <v>36</v>
      </c>
      <c r="M982" s="39" t="s">
        <v>41</v>
      </c>
      <c r="N982" s="39" t="s">
        <v>45</v>
      </c>
      <c r="O982" s="39" t="s">
        <v>46</v>
      </c>
    </row>
    <row r="983" spans="1:15" ht="13.5" customHeight="1">
      <c r="A983" s="36"/>
      <c r="B983" s="40" t="s">
        <v>300</v>
      </c>
      <c r="C983" s="40" t="s">
        <v>50</v>
      </c>
      <c r="D983" s="41">
        <v>18</v>
      </c>
      <c r="E983" s="41">
        <v>19</v>
      </c>
      <c r="F983" s="41">
        <v>26</v>
      </c>
      <c r="G983" s="41">
        <v>8</v>
      </c>
      <c r="H983" s="41">
        <v>5</v>
      </c>
      <c r="I983" s="41">
        <v>4</v>
      </c>
      <c r="J983" s="41">
        <v>4</v>
      </c>
      <c r="K983" s="41">
        <v>16</v>
      </c>
      <c r="L983" s="41">
        <v>25</v>
      </c>
      <c r="M983" s="41">
        <v>29</v>
      </c>
      <c r="N983" s="41">
        <v>16</v>
      </c>
      <c r="O983" s="41">
        <v>9</v>
      </c>
    </row>
    <row r="984" spans="1:15" ht="12.75" customHeight="1">
      <c r="A984" s="36"/>
      <c r="B984" s="45" t="s">
        <v>215</v>
      </c>
      <c r="C984" s="40" t="s">
        <v>55</v>
      </c>
      <c r="D984" s="41">
        <v>17</v>
      </c>
      <c r="E984" s="41">
        <v>25</v>
      </c>
      <c r="F984" s="41">
        <v>28</v>
      </c>
      <c r="G984" s="41">
        <v>9</v>
      </c>
      <c r="H984" s="41">
        <v>9</v>
      </c>
      <c r="I984" s="41">
        <v>10</v>
      </c>
      <c r="J984" s="41">
        <v>11</v>
      </c>
      <c r="K984" s="41">
        <v>23</v>
      </c>
      <c r="L984" s="41">
        <v>29</v>
      </c>
      <c r="M984" s="41">
        <v>22</v>
      </c>
      <c r="N984" s="41">
        <v>9</v>
      </c>
      <c r="O984" s="41">
        <v>8</v>
      </c>
    </row>
    <row r="985" spans="1:15" ht="24.75" customHeight="1">
      <c r="A985" s="36"/>
      <c r="B985" s="45"/>
      <c r="C985" s="42" t="s">
        <v>0</v>
      </c>
      <c r="D985" s="43">
        <v>35</v>
      </c>
      <c r="E985" s="43">
        <v>44</v>
      </c>
      <c r="F985" s="43">
        <v>54</v>
      </c>
      <c r="G985" s="43">
        <v>17</v>
      </c>
      <c r="H985" s="43">
        <v>14</v>
      </c>
      <c r="I985" s="43">
        <v>14</v>
      </c>
      <c r="J985" s="43">
        <v>15</v>
      </c>
      <c r="K985" s="43">
        <v>39</v>
      </c>
      <c r="L985" s="43">
        <v>54</v>
      </c>
      <c r="M985" s="43">
        <v>51</v>
      </c>
      <c r="N985" s="43">
        <v>25</v>
      </c>
      <c r="O985" s="43">
        <v>17</v>
      </c>
    </row>
    <row r="986" spans="1:15" ht="12.75">
      <c r="A986" s="36"/>
      <c r="B986" s="45"/>
      <c r="C986" s="39" t="s">
        <v>5</v>
      </c>
      <c r="D986" s="39" t="s">
        <v>58</v>
      </c>
      <c r="E986" s="39" t="s">
        <v>59</v>
      </c>
      <c r="F986" s="39" t="s">
        <v>15</v>
      </c>
      <c r="G986" s="39" t="s">
        <v>43</v>
      </c>
      <c r="H986" s="39" t="s">
        <v>64</v>
      </c>
      <c r="I986" s="39" t="s">
        <v>54</v>
      </c>
      <c r="J986" s="39" t="s">
        <v>38</v>
      </c>
      <c r="K986" s="39" t="s">
        <v>57</v>
      </c>
      <c r="L986" s="44" t="s">
        <v>67</v>
      </c>
      <c r="M986" s="44" t="s">
        <v>27</v>
      </c>
      <c r="N986" s="39" t="s">
        <v>68</v>
      </c>
      <c r="O986" s="39" t="s">
        <v>71</v>
      </c>
    </row>
    <row r="987" spans="1:15" ht="12.75">
      <c r="A987" s="36"/>
      <c r="B987" s="45"/>
      <c r="C987" s="40" t="s">
        <v>50</v>
      </c>
      <c r="D987" s="41">
        <v>4</v>
      </c>
      <c r="E987" s="41">
        <v>12</v>
      </c>
      <c r="F987" s="41">
        <v>15</v>
      </c>
      <c r="G987" s="41">
        <v>15</v>
      </c>
      <c r="H987" s="41">
        <v>10</v>
      </c>
      <c r="I987" s="41">
        <v>8</v>
      </c>
      <c r="J987" s="41">
        <v>0</v>
      </c>
      <c r="K987" s="41">
        <v>1</v>
      </c>
      <c r="L987" s="41">
        <v>0</v>
      </c>
      <c r="M987" s="41">
        <v>0</v>
      </c>
      <c r="N987" s="41">
        <v>0</v>
      </c>
      <c r="O987" s="41">
        <v>244</v>
      </c>
    </row>
    <row r="988" spans="1:15" ht="12.75">
      <c r="A988" s="36"/>
      <c r="B988" s="45"/>
      <c r="C988" s="40" t="s">
        <v>55</v>
      </c>
      <c r="D988" s="41">
        <v>9</v>
      </c>
      <c r="E988" s="41">
        <v>14</v>
      </c>
      <c r="F988" s="41">
        <v>16</v>
      </c>
      <c r="G988" s="41">
        <v>9</v>
      </c>
      <c r="H988" s="41">
        <v>12</v>
      </c>
      <c r="I988" s="41">
        <v>5</v>
      </c>
      <c r="J988" s="41">
        <v>3</v>
      </c>
      <c r="K988" s="41">
        <v>1</v>
      </c>
      <c r="L988" s="41">
        <v>1</v>
      </c>
      <c r="M988" s="41">
        <v>0</v>
      </c>
      <c r="N988" s="41">
        <v>0</v>
      </c>
      <c r="O988" s="41">
        <v>270</v>
      </c>
    </row>
    <row r="989" spans="1:15" ht="12.75">
      <c r="A989" s="36"/>
      <c r="B989" s="46"/>
      <c r="C989" s="42" t="s">
        <v>0</v>
      </c>
      <c r="D989" s="43">
        <v>13</v>
      </c>
      <c r="E989" s="43">
        <v>26</v>
      </c>
      <c r="F989" s="43">
        <v>31</v>
      </c>
      <c r="G989" s="43">
        <v>24</v>
      </c>
      <c r="H989" s="43">
        <v>22</v>
      </c>
      <c r="I989" s="43">
        <v>13</v>
      </c>
      <c r="J989" s="43">
        <v>3</v>
      </c>
      <c r="K989" s="43">
        <v>2</v>
      </c>
      <c r="L989" s="43">
        <v>1</v>
      </c>
      <c r="M989" s="43">
        <v>0</v>
      </c>
      <c r="N989" s="43">
        <v>0</v>
      </c>
      <c r="O989" s="43">
        <v>514</v>
      </c>
    </row>
    <row r="990" spans="1:45" ht="18.75">
      <c r="A990" s="36"/>
      <c r="B990" s="37"/>
      <c r="C990" s="37"/>
      <c r="D990" s="37"/>
      <c r="E990" s="47" t="s">
        <v>8</v>
      </c>
      <c r="F990" s="47"/>
      <c r="G990" s="47"/>
      <c r="H990" s="47"/>
      <c r="I990" s="47"/>
      <c r="J990" s="47"/>
      <c r="K990" s="47"/>
      <c r="L990" s="37"/>
      <c r="M990" s="37"/>
      <c r="N990" s="37"/>
      <c r="O990" s="37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ht="18.75">
      <c r="A991" s="36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15" ht="12.75">
      <c r="A992" s="36"/>
      <c r="B992" s="36" t="s">
        <v>549</v>
      </c>
      <c r="C992" s="36"/>
      <c r="D992" s="36"/>
      <c r="E992" s="36"/>
      <c r="F992" s="36"/>
      <c r="G992" s="36"/>
      <c r="H992" s="36"/>
      <c r="I992" s="36"/>
      <c r="J992" s="36"/>
      <c r="K992" s="48" t="s">
        <v>569</v>
      </c>
      <c r="L992" s="48"/>
      <c r="M992" s="48"/>
      <c r="N992" s="48"/>
      <c r="O992" s="48"/>
    </row>
    <row r="993" spans="1:15" ht="24.75" customHeight="1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</row>
    <row r="994" spans="1:15" ht="12.75">
      <c r="A994" s="36"/>
      <c r="B994" s="39" t="s">
        <v>13</v>
      </c>
      <c r="C994" s="39" t="s">
        <v>5</v>
      </c>
      <c r="D994" s="39" t="s">
        <v>19</v>
      </c>
      <c r="E994" s="39" t="s">
        <v>2</v>
      </c>
      <c r="F994" s="39" t="s">
        <v>21</v>
      </c>
      <c r="G994" s="39" t="s">
        <v>26</v>
      </c>
      <c r="H994" s="39" t="s">
        <v>28</v>
      </c>
      <c r="I994" s="39" t="s">
        <v>30</v>
      </c>
      <c r="J994" s="39" t="s">
        <v>6</v>
      </c>
      <c r="K994" s="39" t="s">
        <v>35</v>
      </c>
      <c r="L994" s="39" t="s">
        <v>36</v>
      </c>
      <c r="M994" s="39" t="s">
        <v>41</v>
      </c>
      <c r="N994" s="39" t="s">
        <v>45</v>
      </c>
      <c r="O994" s="39" t="s">
        <v>46</v>
      </c>
    </row>
    <row r="995" spans="1:15" ht="13.5" customHeight="1">
      <c r="A995" s="36"/>
      <c r="B995" s="40" t="s">
        <v>366</v>
      </c>
      <c r="C995" s="40" t="s">
        <v>50</v>
      </c>
      <c r="D995" s="41">
        <v>28</v>
      </c>
      <c r="E995" s="41">
        <v>23</v>
      </c>
      <c r="F995" s="41">
        <v>11</v>
      </c>
      <c r="G995" s="41">
        <v>16</v>
      </c>
      <c r="H995" s="41">
        <v>25</v>
      </c>
      <c r="I995" s="41">
        <v>36</v>
      </c>
      <c r="J995" s="41">
        <v>37</v>
      </c>
      <c r="K995" s="41">
        <v>36</v>
      </c>
      <c r="L995" s="41">
        <v>37</v>
      </c>
      <c r="M995" s="41">
        <v>31</v>
      </c>
      <c r="N995" s="41">
        <v>43</v>
      </c>
      <c r="O995" s="41">
        <v>30</v>
      </c>
    </row>
    <row r="996" spans="1:15" ht="12.75" customHeight="1">
      <c r="A996" s="36"/>
      <c r="B996" s="45" t="s">
        <v>379</v>
      </c>
      <c r="C996" s="40" t="s">
        <v>55</v>
      </c>
      <c r="D996" s="41">
        <v>28</v>
      </c>
      <c r="E996" s="41">
        <v>23</v>
      </c>
      <c r="F996" s="41">
        <v>16</v>
      </c>
      <c r="G996" s="41">
        <v>19</v>
      </c>
      <c r="H996" s="41">
        <v>28</v>
      </c>
      <c r="I996" s="41">
        <v>32</v>
      </c>
      <c r="J996" s="41">
        <v>38</v>
      </c>
      <c r="K996" s="41">
        <v>33</v>
      </c>
      <c r="L996" s="41">
        <v>26</v>
      </c>
      <c r="M996" s="41">
        <v>24</v>
      </c>
      <c r="N996" s="41">
        <v>36</v>
      </c>
      <c r="O996" s="41">
        <v>45</v>
      </c>
    </row>
    <row r="997" spans="1:15" ht="24.75" customHeight="1">
      <c r="A997" s="36"/>
      <c r="B997" s="45"/>
      <c r="C997" s="42" t="s">
        <v>0</v>
      </c>
      <c r="D997" s="43">
        <v>56</v>
      </c>
      <c r="E997" s="43">
        <v>46</v>
      </c>
      <c r="F997" s="43">
        <v>27</v>
      </c>
      <c r="G997" s="43">
        <v>35</v>
      </c>
      <c r="H997" s="43">
        <v>53</v>
      </c>
      <c r="I997" s="43">
        <v>68</v>
      </c>
      <c r="J997" s="43">
        <v>75</v>
      </c>
      <c r="K997" s="43">
        <v>69</v>
      </c>
      <c r="L997" s="43">
        <v>63</v>
      </c>
      <c r="M997" s="43">
        <v>55</v>
      </c>
      <c r="N997" s="43">
        <v>79</v>
      </c>
      <c r="O997" s="43">
        <v>75</v>
      </c>
    </row>
    <row r="998" spans="1:15" ht="12.75">
      <c r="A998" s="36"/>
      <c r="B998" s="45"/>
      <c r="C998" s="39" t="s">
        <v>5</v>
      </c>
      <c r="D998" s="39" t="s">
        <v>58</v>
      </c>
      <c r="E998" s="39" t="s">
        <v>59</v>
      </c>
      <c r="F998" s="39" t="s">
        <v>15</v>
      </c>
      <c r="G998" s="39" t="s">
        <v>43</v>
      </c>
      <c r="H998" s="39" t="s">
        <v>64</v>
      </c>
      <c r="I998" s="39" t="s">
        <v>54</v>
      </c>
      <c r="J998" s="39" t="s">
        <v>38</v>
      </c>
      <c r="K998" s="39" t="s">
        <v>57</v>
      </c>
      <c r="L998" s="44" t="s">
        <v>67</v>
      </c>
      <c r="M998" s="44" t="s">
        <v>27</v>
      </c>
      <c r="N998" s="39" t="s">
        <v>68</v>
      </c>
      <c r="O998" s="39" t="s">
        <v>71</v>
      </c>
    </row>
    <row r="999" spans="1:15" ht="12.75">
      <c r="A999" s="36"/>
      <c r="B999" s="45"/>
      <c r="C999" s="40" t="s">
        <v>50</v>
      </c>
      <c r="D999" s="41">
        <v>49</v>
      </c>
      <c r="E999" s="41">
        <v>45</v>
      </c>
      <c r="F999" s="41">
        <v>41</v>
      </c>
      <c r="G999" s="41">
        <v>36</v>
      </c>
      <c r="H999" s="41">
        <v>32</v>
      </c>
      <c r="I999" s="41">
        <v>11</v>
      </c>
      <c r="J999" s="41">
        <v>4</v>
      </c>
      <c r="K999" s="41">
        <v>3</v>
      </c>
      <c r="L999" s="41">
        <v>0</v>
      </c>
      <c r="M999" s="41">
        <v>0</v>
      </c>
      <c r="N999" s="41">
        <v>0</v>
      </c>
      <c r="O999" s="41">
        <v>574</v>
      </c>
    </row>
    <row r="1000" spans="1:15" ht="12.75">
      <c r="A1000" s="36"/>
      <c r="B1000" s="45"/>
      <c r="C1000" s="40" t="s">
        <v>55</v>
      </c>
      <c r="D1000" s="41">
        <v>57</v>
      </c>
      <c r="E1000" s="41">
        <v>48</v>
      </c>
      <c r="F1000" s="41">
        <v>52</v>
      </c>
      <c r="G1000" s="41">
        <v>40</v>
      </c>
      <c r="H1000" s="41">
        <v>33</v>
      </c>
      <c r="I1000" s="41">
        <v>14</v>
      </c>
      <c r="J1000" s="41">
        <v>11</v>
      </c>
      <c r="K1000" s="41">
        <v>2</v>
      </c>
      <c r="L1000" s="41">
        <v>0</v>
      </c>
      <c r="M1000" s="41">
        <v>0</v>
      </c>
      <c r="N1000" s="41">
        <v>0</v>
      </c>
      <c r="O1000" s="41">
        <v>605</v>
      </c>
    </row>
    <row r="1001" spans="1:15" ht="24.75" customHeight="1">
      <c r="A1001" s="36"/>
      <c r="B1001" s="46"/>
      <c r="C1001" s="42" t="s">
        <v>0</v>
      </c>
      <c r="D1001" s="43">
        <v>106</v>
      </c>
      <c r="E1001" s="43">
        <v>93</v>
      </c>
      <c r="F1001" s="43">
        <v>93</v>
      </c>
      <c r="G1001" s="43">
        <v>76</v>
      </c>
      <c r="H1001" s="43">
        <v>65</v>
      </c>
      <c r="I1001" s="43">
        <v>25</v>
      </c>
      <c r="J1001" s="43">
        <v>15</v>
      </c>
      <c r="K1001" s="43">
        <v>5</v>
      </c>
      <c r="L1001" s="43">
        <v>0</v>
      </c>
      <c r="M1001" s="43">
        <v>0</v>
      </c>
      <c r="N1001" s="43">
        <v>0</v>
      </c>
      <c r="O1001" s="43">
        <v>1179</v>
      </c>
    </row>
    <row r="1002" spans="1:15" ht="12.75">
      <c r="A1002" s="36"/>
      <c r="B1002" s="39" t="s">
        <v>13</v>
      </c>
      <c r="C1002" s="39" t="s">
        <v>5</v>
      </c>
      <c r="D1002" s="39" t="s">
        <v>19</v>
      </c>
      <c r="E1002" s="39" t="s">
        <v>2</v>
      </c>
      <c r="F1002" s="39" t="s">
        <v>21</v>
      </c>
      <c r="G1002" s="39" t="s">
        <v>26</v>
      </c>
      <c r="H1002" s="39" t="s">
        <v>28</v>
      </c>
      <c r="I1002" s="39" t="s">
        <v>30</v>
      </c>
      <c r="J1002" s="39" t="s">
        <v>6</v>
      </c>
      <c r="K1002" s="39" t="s">
        <v>35</v>
      </c>
      <c r="L1002" s="39" t="s">
        <v>36</v>
      </c>
      <c r="M1002" s="39" t="s">
        <v>41</v>
      </c>
      <c r="N1002" s="39" t="s">
        <v>45</v>
      </c>
      <c r="O1002" s="39" t="s">
        <v>46</v>
      </c>
    </row>
    <row r="1003" spans="1:15" ht="13.5" customHeight="1">
      <c r="A1003" s="36"/>
      <c r="B1003" s="40" t="s">
        <v>380</v>
      </c>
      <c r="C1003" s="40" t="s">
        <v>50</v>
      </c>
      <c r="D1003" s="41">
        <v>7</v>
      </c>
      <c r="E1003" s="41">
        <v>10</v>
      </c>
      <c r="F1003" s="41">
        <v>25</v>
      </c>
      <c r="G1003" s="41">
        <v>17</v>
      </c>
      <c r="H1003" s="41">
        <v>22</v>
      </c>
      <c r="I1003" s="41">
        <v>13</v>
      </c>
      <c r="J1003" s="41">
        <v>13</v>
      </c>
      <c r="K1003" s="41">
        <v>15</v>
      </c>
      <c r="L1003" s="41">
        <v>25</v>
      </c>
      <c r="M1003" s="41">
        <v>32</v>
      </c>
      <c r="N1003" s="41">
        <v>42</v>
      </c>
      <c r="O1003" s="41">
        <v>31</v>
      </c>
    </row>
    <row r="1004" spans="1:15" ht="12.75" customHeight="1">
      <c r="A1004" s="36"/>
      <c r="B1004" s="45" t="s">
        <v>381</v>
      </c>
      <c r="C1004" s="40" t="s">
        <v>55</v>
      </c>
      <c r="D1004" s="41">
        <v>4</v>
      </c>
      <c r="E1004" s="41">
        <v>4</v>
      </c>
      <c r="F1004" s="41">
        <v>18</v>
      </c>
      <c r="G1004" s="41">
        <v>18</v>
      </c>
      <c r="H1004" s="41">
        <v>16</v>
      </c>
      <c r="I1004" s="41">
        <v>14</v>
      </c>
      <c r="J1004" s="41">
        <v>12</v>
      </c>
      <c r="K1004" s="41">
        <v>15</v>
      </c>
      <c r="L1004" s="41">
        <v>34</v>
      </c>
      <c r="M1004" s="41">
        <v>40</v>
      </c>
      <c r="N1004" s="41">
        <v>44</v>
      </c>
      <c r="O1004" s="41">
        <v>46</v>
      </c>
    </row>
    <row r="1005" spans="1:15" ht="24.75" customHeight="1">
      <c r="A1005" s="36"/>
      <c r="B1005" s="45"/>
      <c r="C1005" s="42" t="s">
        <v>0</v>
      </c>
      <c r="D1005" s="43">
        <v>11</v>
      </c>
      <c r="E1005" s="43">
        <v>14</v>
      </c>
      <c r="F1005" s="43">
        <v>43</v>
      </c>
      <c r="G1005" s="43">
        <v>35</v>
      </c>
      <c r="H1005" s="43">
        <v>38</v>
      </c>
      <c r="I1005" s="43">
        <v>27</v>
      </c>
      <c r="J1005" s="43">
        <v>25</v>
      </c>
      <c r="K1005" s="43">
        <v>30</v>
      </c>
      <c r="L1005" s="43">
        <v>59</v>
      </c>
      <c r="M1005" s="43">
        <v>72</v>
      </c>
      <c r="N1005" s="43">
        <v>86</v>
      </c>
      <c r="O1005" s="43">
        <v>77</v>
      </c>
    </row>
    <row r="1006" spans="1:15" ht="12.75">
      <c r="A1006" s="36"/>
      <c r="B1006" s="45"/>
      <c r="C1006" s="39" t="s">
        <v>5</v>
      </c>
      <c r="D1006" s="39" t="s">
        <v>58</v>
      </c>
      <c r="E1006" s="39" t="s">
        <v>59</v>
      </c>
      <c r="F1006" s="39" t="s">
        <v>15</v>
      </c>
      <c r="G1006" s="39" t="s">
        <v>43</v>
      </c>
      <c r="H1006" s="39" t="s">
        <v>64</v>
      </c>
      <c r="I1006" s="39" t="s">
        <v>54</v>
      </c>
      <c r="J1006" s="39" t="s">
        <v>38</v>
      </c>
      <c r="K1006" s="39" t="s">
        <v>57</v>
      </c>
      <c r="L1006" s="44" t="s">
        <v>67</v>
      </c>
      <c r="M1006" s="44" t="s">
        <v>27</v>
      </c>
      <c r="N1006" s="39" t="s">
        <v>68</v>
      </c>
      <c r="O1006" s="39" t="s">
        <v>71</v>
      </c>
    </row>
    <row r="1007" spans="1:15" ht="12.75">
      <c r="A1007" s="36"/>
      <c r="B1007" s="45"/>
      <c r="C1007" s="40" t="s">
        <v>50</v>
      </c>
      <c r="D1007" s="41">
        <v>27</v>
      </c>
      <c r="E1007" s="41">
        <v>31</v>
      </c>
      <c r="F1007" s="41">
        <v>42</v>
      </c>
      <c r="G1007" s="41">
        <v>32</v>
      </c>
      <c r="H1007" s="41">
        <v>15</v>
      </c>
      <c r="I1007" s="41">
        <v>8</v>
      </c>
      <c r="J1007" s="41">
        <v>4</v>
      </c>
      <c r="K1007" s="41">
        <v>0</v>
      </c>
      <c r="L1007" s="41">
        <v>0</v>
      </c>
      <c r="M1007" s="41">
        <v>0</v>
      </c>
      <c r="N1007" s="41">
        <v>0</v>
      </c>
      <c r="O1007" s="41">
        <v>411</v>
      </c>
    </row>
    <row r="1008" spans="1:15" ht="12.75">
      <c r="A1008" s="36"/>
      <c r="B1008" s="45"/>
      <c r="C1008" s="40" t="s">
        <v>55</v>
      </c>
      <c r="D1008" s="41">
        <v>32</v>
      </c>
      <c r="E1008" s="41">
        <v>35</v>
      </c>
      <c r="F1008" s="41">
        <v>43</v>
      </c>
      <c r="G1008" s="41">
        <v>36</v>
      </c>
      <c r="H1008" s="41">
        <v>30</v>
      </c>
      <c r="I1008" s="41">
        <v>12</v>
      </c>
      <c r="J1008" s="41">
        <v>4</v>
      </c>
      <c r="K1008" s="41">
        <v>3</v>
      </c>
      <c r="L1008" s="41">
        <v>0</v>
      </c>
      <c r="M1008" s="41">
        <v>0</v>
      </c>
      <c r="N1008" s="41">
        <v>0</v>
      </c>
      <c r="O1008" s="41">
        <v>460</v>
      </c>
    </row>
    <row r="1009" spans="1:15" ht="24.75" customHeight="1">
      <c r="A1009" s="36"/>
      <c r="B1009" s="46"/>
      <c r="C1009" s="42" t="s">
        <v>0</v>
      </c>
      <c r="D1009" s="43">
        <v>59</v>
      </c>
      <c r="E1009" s="43">
        <v>66</v>
      </c>
      <c r="F1009" s="43">
        <v>85</v>
      </c>
      <c r="G1009" s="43">
        <v>68</v>
      </c>
      <c r="H1009" s="43">
        <v>45</v>
      </c>
      <c r="I1009" s="43">
        <v>20</v>
      </c>
      <c r="J1009" s="43">
        <v>8</v>
      </c>
      <c r="K1009" s="43">
        <v>3</v>
      </c>
      <c r="L1009" s="43">
        <v>0</v>
      </c>
      <c r="M1009" s="43">
        <v>0</v>
      </c>
      <c r="N1009" s="43">
        <v>0</v>
      </c>
      <c r="O1009" s="43">
        <v>871</v>
      </c>
    </row>
    <row r="1010" spans="1:15" ht="12.75">
      <c r="A1010" s="36"/>
      <c r="B1010" s="39" t="s">
        <v>13</v>
      </c>
      <c r="C1010" s="39" t="s">
        <v>5</v>
      </c>
      <c r="D1010" s="39" t="s">
        <v>19</v>
      </c>
      <c r="E1010" s="39" t="s">
        <v>2</v>
      </c>
      <c r="F1010" s="39" t="s">
        <v>21</v>
      </c>
      <c r="G1010" s="39" t="s">
        <v>26</v>
      </c>
      <c r="H1010" s="39" t="s">
        <v>28</v>
      </c>
      <c r="I1010" s="39" t="s">
        <v>30</v>
      </c>
      <c r="J1010" s="39" t="s">
        <v>6</v>
      </c>
      <c r="K1010" s="39" t="s">
        <v>35</v>
      </c>
      <c r="L1010" s="39" t="s">
        <v>36</v>
      </c>
      <c r="M1010" s="39" t="s">
        <v>41</v>
      </c>
      <c r="N1010" s="39" t="s">
        <v>45</v>
      </c>
      <c r="O1010" s="39" t="s">
        <v>46</v>
      </c>
    </row>
    <row r="1011" spans="1:15" ht="13.5" customHeight="1">
      <c r="A1011" s="36"/>
      <c r="B1011" s="40" t="s">
        <v>336</v>
      </c>
      <c r="C1011" s="40" t="s">
        <v>50</v>
      </c>
      <c r="D1011" s="41">
        <v>5</v>
      </c>
      <c r="E1011" s="41">
        <v>9</v>
      </c>
      <c r="F1011" s="41">
        <v>5</v>
      </c>
      <c r="G1011" s="41">
        <v>17</v>
      </c>
      <c r="H1011" s="41">
        <v>16</v>
      </c>
      <c r="I1011" s="41">
        <v>15</v>
      </c>
      <c r="J1011" s="41">
        <v>17</v>
      </c>
      <c r="K1011" s="41">
        <v>12</v>
      </c>
      <c r="L1011" s="41">
        <v>11</v>
      </c>
      <c r="M1011" s="41">
        <v>15</v>
      </c>
      <c r="N1011" s="41">
        <v>18</v>
      </c>
      <c r="O1011" s="41">
        <v>24</v>
      </c>
    </row>
    <row r="1012" spans="1:15" ht="12.75" customHeight="1">
      <c r="A1012" s="36"/>
      <c r="B1012" s="45" t="s">
        <v>385</v>
      </c>
      <c r="C1012" s="40" t="s">
        <v>55</v>
      </c>
      <c r="D1012" s="41">
        <v>6</v>
      </c>
      <c r="E1012" s="41">
        <v>7</v>
      </c>
      <c r="F1012" s="41">
        <v>7</v>
      </c>
      <c r="G1012" s="41">
        <v>9</v>
      </c>
      <c r="H1012" s="41">
        <v>11</v>
      </c>
      <c r="I1012" s="41">
        <v>14</v>
      </c>
      <c r="J1012" s="41">
        <v>9</v>
      </c>
      <c r="K1012" s="41">
        <v>9</v>
      </c>
      <c r="L1012" s="41">
        <v>9</v>
      </c>
      <c r="M1012" s="41">
        <v>15</v>
      </c>
      <c r="N1012" s="41">
        <v>22</v>
      </c>
      <c r="O1012" s="41">
        <v>17</v>
      </c>
    </row>
    <row r="1013" spans="1:15" ht="24.75" customHeight="1">
      <c r="A1013" s="36"/>
      <c r="B1013" s="45"/>
      <c r="C1013" s="42" t="s">
        <v>0</v>
      </c>
      <c r="D1013" s="43">
        <v>11</v>
      </c>
      <c r="E1013" s="43">
        <v>16</v>
      </c>
      <c r="F1013" s="43">
        <v>12</v>
      </c>
      <c r="G1013" s="43">
        <v>26</v>
      </c>
      <c r="H1013" s="43">
        <v>27</v>
      </c>
      <c r="I1013" s="43">
        <v>29</v>
      </c>
      <c r="J1013" s="43">
        <v>26</v>
      </c>
      <c r="K1013" s="43">
        <v>21</v>
      </c>
      <c r="L1013" s="43">
        <v>20</v>
      </c>
      <c r="M1013" s="43">
        <v>30</v>
      </c>
      <c r="N1013" s="43">
        <v>40</v>
      </c>
      <c r="O1013" s="43">
        <v>41</v>
      </c>
    </row>
    <row r="1014" spans="1:15" ht="12.75">
      <c r="A1014" s="36"/>
      <c r="B1014" s="45"/>
      <c r="C1014" s="39" t="s">
        <v>5</v>
      </c>
      <c r="D1014" s="39" t="s">
        <v>58</v>
      </c>
      <c r="E1014" s="39" t="s">
        <v>59</v>
      </c>
      <c r="F1014" s="39" t="s">
        <v>15</v>
      </c>
      <c r="G1014" s="39" t="s">
        <v>43</v>
      </c>
      <c r="H1014" s="39" t="s">
        <v>64</v>
      </c>
      <c r="I1014" s="39" t="s">
        <v>54</v>
      </c>
      <c r="J1014" s="39" t="s">
        <v>38</v>
      </c>
      <c r="K1014" s="39" t="s">
        <v>57</v>
      </c>
      <c r="L1014" s="44" t="s">
        <v>67</v>
      </c>
      <c r="M1014" s="44" t="s">
        <v>27</v>
      </c>
      <c r="N1014" s="39" t="s">
        <v>68</v>
      </c>
      <c r="O1014" s="39" t="s">
        <v>71</v>
      </c>
    </row>
    <row r="1015" spans="1:15" ht="12.75">
      <c r="A1015" s="36"/>
      <c r="B1015" s="45"/>
      <c r="C1015" s="40" t="s">
        <v>50</v>
      </c>
      <c r="D1015" s="41">
        <v>11</v>
      </c>
      <c r="E1015" s="41">
        <v>14</v>
      </c>
      <c r="F1015" s="41">
        <v>8</v>
      </c>
      <c r="G1015" s="41">
        <v>11</v>
      </c>
      <c r="H1015" s="41">
        <v>6</v>
      </c>
      <c r="I1015" s="41">
        <v>6</v>
      </c>
      <c r="J1015" s="41">
        <v>4</v>
      </c>
      <c r="K1015" s="41">
        <v>0</v>
      </c>
      <c r="L1015" s="41">
        <v>0</v>
      </c>
      <c r="M1015" s="41">
        <v>0</v>
      </c>
      <c r="N1015" s="41">
        <v>0</v>
      </c>
      <c r="O1015" s="41">
        <v>224</v>
      </c>
    </row>
    <row r="1016" spans="1:15" ht="12.75">
      <c r="A1016" s="36"/>
      <c r="B1016" s="45"/>
      <c r="C1016" s="40" t="s">
        <v>55</v>
      </c>
      <c r="D1016" s="41">
        <v>14</v>
      </c>
      <c r="E1016" s="41">
        <v>15</v>
      </c>
      <c r="F1016" s="41">
        <v>8</v>
      </c>
      <c r="G1016" s="41">
        <v>12</v>
      </c>
      <c r="H1016" s="41">
        <v>6</v>
      </c>
      <c r="I1016" s="41">
        <v>9</v>
      </c>
      <c r="J1016" s="41">
        <v>4</v>
      </c>
      <c r="K1016" s="41">
        <v>0</v>
      </c>
      <c r="L1016" s="41">
        <v>0</v>
      </c>
      <c r="M1016" s="41">
        <v>0</v>
      </c>
      <c r="N1016" s="41">
        <v>0</v>
      </c>
      <c r="O1016" s="41">
        <v>203</v>
      </c>
    </row>
    <row r="1017" spans="1:15" ht="24.75" customHeight="1">
      <c r="A1017" s="36"/>
      <c r="B1017" s="46"/>
      <c r="C1017" s="42" t="s">
        <v>0</v>
      </c>
      <c r="D1017" s="43">
        <v>25</v>
      </c>
      <c r="E1017" s="43">
        <v>29</v>
      </c>
      <c r="F1017" s="43">
        <v>16</v>
      </c>
      <c r="G1017" s="43">
        <v>23</v>
      </c>
      <c r="H1017" s="43">
        <v>12</v>
      </c>
      <c r="I1017" s="43">
        <v>15</v>
      </c>
      <c r="J1017" s="43">
        <v>8</v>
      </c>
      <c r="K1017" s="43">
        <v>0</v>
      </c>
      <c r="L1017" s="43">
        <v>0</v>
      </c>
      <c r="M1017" s="43">
        <v>0</v>
      </c>
      <c r="N1017" s="43">
        <v>0</v>
      </c>
      <c r="O1017" s="43">
        <v>427</v>
      </c>
    </row>
    <row r="1018" spans="1:15" ht="12.75">
      <c r="A1018" s="36"/>
      <c r="B1018" s="39" t="s">
        <v>13</v>
      </c>
      <c r="C1018" s="39" t="s">
        <v>5</v>
      </c>
      <c r="D1018" s="39" t="s">
        <v>19</v>
      </c>
      <c r="E1018" s="39" t="s">
        <v>2</v>
      </c>
      <c r="F1018" s="39" t="s">
        <v>21</v>
      </c>
      <c r="G1018" s="39" t="s">
        <v>26</v>
      </c>
      <c r="H1018" s="39" t="s">
        <v>28</v>
      </c>
      <c r="I1018" s="39" t="s">
        <v>30</v>
      </c>
      <c r="J1018" s="39" t="s">
        <v>6</v>
      </c>
      <c r="K1018" s="39" t="s">
        <v>35</v>
      </c>
      <c r="L1018" s="39" t="s">
        <v>36</v>
      </c>
      <c r="M1018" s="39" t="s">
        <v>41</v>
      </c>
      <c r="N1018" s="39" t="s">
        <v>45</v>
      </c>
      <c r="O1018" s="39" t="s">
        <v>46</v>
      </c>
    </row>
    <row r="1019" spans="1:15" ht="13.5" customHeight="1">
      <c r="A1019" s="36"/>
      <c r="B1019" s="40" t="s">
        <v>387</v>
      </c>
      <c r="C1019" s="40" t="s">
        <v>50</v>
      </c>
      <c r="D1019" s="41">
        <v>15</v>
      </c>
      <c r="E1019" s="41">
        <v>25</v>
      </c>
      <c r="F1019" s="41">
        <v>22</v>
      </c>
      <c r="G1019" s="41">
        <v>28</v>
      </c>
      <c r="H1019" s="41">
        <v>28</v>
      </c>
      <c r="I1019" s="41">
        <v>43</v>
      </c>
      <c r="J1019" s="41">
        <v>34</v>
      </c>
      <c r="K1019" s="41">
        <v>33</v>
      </c>
      <c r="L1019" s="41">
        <v>38</v>
      </c>
      <c r="M1019" s="41">
        <v>55</v>
      </c>
      <c r="N1019" s="41">
        <v>52</v>
      </c>
      <c r="O1019" s="41">
        <v>64</v>
      </c>
    </row>
    <row r="1020" spans="1:15" ht="12.75" customHeight="1">
      <c r="A1020" s="36"/>
      <c r="B1020" s="45" t="s">
        <v>391</v>
      </c>
      <c r="C1020" s="40" t="s">
        <v>55</v>
      </c>
      <c r="D1020" s="41">
        <v>17</v>
      </c>
      <c r="E1020" s="41">
        <v>25</v>
      </c>
      <c r="F1020" s="41">
        <v>24</v>
      </c>
      <c r="G1020" s="41">
        <v>28</v>
      </c>
      <c r="H1020" s="41">
        <v>34</v>
      </c>
      <c r="I1020" s="41">
        <v>38</v>
      </c>
      <c r="J1020" s="41">
        <v>21</v>
      </c>
      <c r="K1020" s="41">
        <v>31</v>
      </c>
      <c r="L1020" s="41">
        <v>41</v>
      </c>
      <c r="M1020" s="41">
        <v>57</v>
      </c>
      <c r="N1020" s="41">
        <v>63</v>
      </c>
      <c r="O1020" s="41">
        <v>53</v>
      </c>
    </row>
    <row r="1021" spans="1:15" ht="24.75" customHeight="1">
      <c r="A1021" s="36"/>
      <c r="B1021" s="45"/>
      <c r="C1021" s="42" t="s">
        <v>0</v>
      </c>
      <c r="D1021" s="43">
        <v>32</v>
      </c>
      <c r="E1021" s="43">
        <v>50</v>
      </c>
      <c r="F1021" s="43">
        <v>46</v>
      </c>
      <c r="G1021" s="43">
        <v>56</v>
      </c>
      <c r="H1021" s="43">
        <v>62</v>
      </c>
      <c r="I1021" s="43">
        <v>81</v>
      </c>
      <c r="J1021" s="43">
        <v>55</v>
      </c>
      <c r="K1021" s="43">
        <v>64</v>
      </c>
      <c r="L1021" s="43">
        <v>79</v>
      </c>
      <c r="M1021" s="43">
        <v>112</v>
      </c>
      <c r="N1021" s="43">
        <v>115</v>
      </c>
      <c r="O1021" s="43">
        <v>117</v>
      </c>
    </row>
    <row r="1022" spans="1:15" ht="12.75">
      <c r="A1022" s="36"/>
      <c r="B1022" s="45"/>
      <c r="C1022" s="39" t="s">
        <v>5</v>
      </c>
      <c r="D1022" s="39" t="s">
        <v>58</v>
      </c>
      <c r="E1022" s="39" t="s">
        <v>59</v>
      </c>
      <c r="F1022" s="39" t="s">
        <v>15</v>
      </c>
      <c r="G1022" s="39" t="s">
        <v>43</v>
      </c>
      <c r="H1022" s="39" t="s">
        <v>64</v>
      </c>
      <c r="I1022" s="39" t="s">
        <v>54</v>
      </c>
      <c r="J1022" s="39" t="s">
        <v>38</v>
      </c>
      <c r="K1022" s="39" t="s">
        <v>57</v>
      </c>
      <c r="L1022" s="44" t="s">
        <v>67</v>
      </c>
      <c r="M1022" s="44" t="s">
        <v>27</v>
      </c>
      <c r="N1022" s="39" t="s">
        <v>68</v>
      </c>
      <c r="O1022" s="39" t="s">
        <v>71</v>
      </c>
    </row>
    <row r="1023" spans="1:15" ht="12.75">
      <c r="A1023" s="36"/>
      <c r="B1023" s="45"/>
      <c r="C1023" s="40" t="s">
        <v>50</v>
      </c>
      <c r="D1023" s="41">
        <v>55</v>
      </c>
      <c r="E1023" s="41">
        <v>59</v>
      </c>
      <c r="F1023" s="41">
        <v>50</v>
      </c>
      <c r="G1023" s="41">
        <v>58</v>
      </c>
      <c r="H1023" s="41">
        <v>36</v>
      </c>
      <c r="I1023" s="41">
        <v>16</v>
      </c>
      <c r="J1023" s="41">
        <v>7</v>
      </c>
      <c r="K1023" s="41">
        <v>1</v>
      </c>
      <c r="L1023" s="41">
        <v>0</v>
      </c>
      <c r="M1023" s="41">
        <v>0</v>
      </c>
      <c r="N1023" s="41">
        <v>0</v>
      </c>
      <c r="O1023" s="41">
        <v>719</v>
      </c>
    </row>
    <row r="1024" spans="1:15" ht="12.75">
      <c r="A1024" s="36"/>
      <c r="B1024" s="45"/>
      <c r="C1024" s="40" t="s">
        <v>55</v>
      </c>
      <c r="D1024" s="41">
        <v>73</v>
      </c>
      <c r="E1024" s="41">
        <v>60</v>
      </c>
      <c r="F1024" s="41">
        <v>53</v>
      </c>
      <c r="G1024" s="41">
        <v>68</v>
      </c>
      <c r="H1024" s="41">
        <v>43</v>
      </c>
      <c r="I1024" s="41">
        <v>25</v>
      </c>
      <c r="J1024" s="41">
        <v>12</v>
      </c>
      <c r="K1024" s="41">
        <v>3</v>
      </c>
      <c r="L1024" s="41">
        <v>0</v>
      </c>
      <c r="M1024" s="41">
        <v>0</v>
      </c>
      <c r="N1024" s="41">
        <v>0</v>
      </c>
      <c r="O1024" s="41">
        <v>769</v>
      </c>
    </row>
    <row r="1025" spans="1:15" ht="24.75" customHeight="1">
      <c r="A1025" s="36"/>
      <c r="B1025" s="46"/>
      <c r="C1025" s="42" t="s">
        <v>0</v>
      </c>
      <c r="D1025" s="43">
        <v>128</v>
      </c>
      <c r="E1025" s="43">
        <v>119</v>
      </c>
      <c r="F1025" s="43">
        <v>103</v>
      </c>
      <c r="G1025" s="43">
        <v>126</v>
      </c>
      <c r="H1025" s="43">
        <v>79</v>
      </c>
      <c r="I1025" s="43">
        <v>41</v>
      </c>
      <c r="J1025" s="43">
        <v>19</v>
      </c>
      <c r="K1025" s="43">
        <v>4</v>
      </c>
      <c r="L1025" s="43">
        <v>0</v>
      </c>
      <c r="M1025" s="43">
        <v>0</v>
      </c>
      <c r="N1025" s="43">
        <v>0</v>
      </c>
      <c r="O1025" s="43">
        <v>1488</v>
      </c>
    </row>
    <row r="1026" spans="1:15" ht="12.75">
      <c r="A1026" s="36"/>
      <c r="B1026" s="39" t="s">
        <v>13</v>
      </c>
      <c r="C1026" s="39" t="s">
        <v>5</v>
      </c>
      <c r="D1026" s="39" t="s">
        <v>19</v>
      </c>
      <c r="E1026" s="39" t="s">
        <v>2</v>
      </c>
      <c r="F1026" s="39" t="s">
        <v>21</v>
      </c>
      <c r="G1026" s="39" t="s">
        <v>26</v>
      </c>
      <c r="H1026" s="39" t="s">
        <v>28</v>
      </c>
      <c r="I1026" s="39" t="s">
        <v>30</v>
      </c>
      <c r="J1026" s="39" t="s">
        <v>6</v>
      </c>
      <c r="K1026" s="39" t="s">
        <v>35</v>
      </c>
      <c r="L1026" s="39" t="s">
        <v>36</v>
      </c>
      <c r="M1026" s="39" t="s">
        <v>41</v>
      </c>
      <c r="N1026" s="39" t="s">
        <v>45</v>
      </c>
      <c r="O1026" s="39" t="s">
        <v>46</v>
      </c>
    </row>
    <row r="1027" spans="1:15" ht="13.5" customHeight="1">
      <c r="A1027" s="36"/>
      <c r="B1027" s="40" t="s">
        <v>60</v>
      </c>
      <c r="C1027" s="40" t="s">
        <v>50</v>
      </c>
      <c r="D1027" s="41">
        <v>4</v>
      </c>
      <c r="E1027" s="41">
        <v>7</v>
      </c>
      <c r="F1027" s="41">
        <v>9</v>
      </c>
      <c r="G1027" s="41">
        <v>19</v>
      </c>
      <c r="H1027" s="41">
        <v>21</v>
      </c>
      <c r="I1027" s="41">
        <v>16</v>
      </c>
      <c r="J1027" s="41">
        <v>15</v>
      </c>
      <c r="K1027" s="41">
        <v>17</v>
      </c>
      <c r="L1027" s="41">
        <v>18</v>
      </c>
      <c r="M1027" s="41">
        <v>26</v>
      </c>
      <c r="N1027" s="41">
        <v>31</v>
      </c>
      <c r="O1027" s="41">
        <v>27</v>
      </c>
    </row>
    <row r="1028" spans="1:15" ht="12.75" customHeight="1">
      <c r="A1028" s="36"/>
      <c r="B1028" s="45" t="s">
        <v>392</v>
      </c>
      <c r="C1028" s="40" t="s">
        <v>55</v>
      </c>
      <c r="D1028" s="41">
        <v>13</v>
      </c>
      <c r="E1028" s="41">
        <v>11</v>
      </c>
      <c r="F1028" s="41">
        <v>13</v>
      </c>
      <c r="G1028" s="41">
        <v>14</v>
      </c>
      <c r="H1028" s="41">
        <v>15</v>
      </c>
      <c r="I1028" s="41">
        <v>15</v>
      </c>
      <c r="J1028" s="41">
        <v>15</v>
      </c>
      <c r="K1028" s="41">
        <v>19</v>
      </c>
      <c r="L1028" s="41">
        <v>17</v>
      </c>
      <c r="M1028" s="41">
        <v>16</v>
      </c>
      <c r="N1028" s="41">
        <v>33</v>
      </c>
      <c r="O1028" s="41">
        <v>36</v>
      </c>
    </row>
    <row r="1029" spans="1:15" ht="24.75" customHeight="1">
      <c r="A1029" s="36"/>
      <c r="B1029" s="45"/>
      <c r="C1029" s="42" t="s">
        <v>0</v>
      </c>
      <c r="D1029" s="43">
        <v>17</v>
      </c>
      <c r="E1029" s="43">
        <v>18</v>
      </c>
      <c r="F1029" s="43">
        <v>22</v>
      </c>
      <c r="G1029" s="43">
        <v>33</v>
      </c>
      <c r="H1029" s="43">
        <v>36</v>
      </c>
      <c r="I1029" s="43">
        <v>31</v>
      </c>
      <c r="J1029" s="43">
        <v>30</v>
      </c>
      <c r="K1029" s="43">
        <v>36</v>
      </c>
      <c r="L1029" s="43">
        <v>35</v>
      </c>
      <c r="M1029" s="43">
        <v>42</v>
      </c>
      <c r="N1029" s="43">
        <v>64</v>
      </c>
      <c r="O1029" s="43">
        <v>63</v>
      </c>
    </row>
    <row r="1030" spans="1:15" ht="12.75">
      <c r="A1030" s="36"/>
      <c r="B1030" s="45"/>
      <c r="C1030" s="39" t="s">
        <v>5</v>
      </c>
      <c r="D1030" s="39" t="s">
        <v>58</v>
      </c>
      <c r="E1030" s="39" t="s">
        <v>59</v>
      </c>
      <c r="F1030" s="39" t="s">
        <v>15</v>
      </c>
      <c r="G1030" s="39" t="s">
        <v>43</v>
      </c>
      <c r="H1030" s="39" t="s">
        <v>64</v>
      </c>
      <c r="I1030" s="39" t="s">
        <v>54</v>
      </c>
      <c r="J1030" s="39" t="s">
        <v>38</v>
      </c>
      <c r="K1030" s="39" t="s">
        <v>57</v>
      </c>
      <c r="L1030" s="44" t="s">
        <v>67</v>
      </c>
      <c r="M1030" s="44" t="s">
        <v>27</v>
      </c>
      <c r="N1030" s="39" t="s">
        <v>68</v>
      </c>
      <c r="O1030" s="39" t="s">
        <v>71</v>
      </c>
    </row>
    <row r="1031" spans="1:15" ht="12.75">
      <c r="A1031" s="36"/>
      <c r="B1031" s="45"/>
      <c r="C1031" s="40" t="s">
        <v>50</v>
      </c>
      <c r="D1031" s="41">
        <v>27</v>
      </c>
      <c r="E1031" s="41">
        <v>19</v>
      </c>
      <c r="F1031" s="41">
        <v>28</v>
      </c>
      <c r="G1031" s="41">
        <v>21</v>
      </c>
      <c r="H1031" s="41">
        <v>20</v>
      </c>
      <c r="I1031" s="41">
        <v>7</v>
      </c>
      <c r="J1031" s="41">
        <v>3</v>
      </c>
      <c r="K1031" s="41">
        <v>0</v>
      </c>
      <c r="L1031" s="41">
        <v>0</v>
      </c>
      <c r="M1031" s="41">
        <v>0</v>
      </c>
      <c r="N1031" s="41">
        <v>0</v>
      </c>
      <c r="O1031" s="41">
        <v>335</v>
      </c>
    </row>
    <row r="1032" spans="1:15" ht="12.75">
      <c r="A1032" s="36"/>
      <c r="B1032" s="45"/>
      <c r="C1032" s="40" t="s">
        <v>55</v>
      </c>
      <c r="D1032" s="41">
        <v>34</v>
      </c>
      <c r="E1032" s="41">
        <v>21</v>
      </c>
      <c r="F1032" s="41">
        <v>23</v>
      </c>
      <c r="G1032" s="41">
        <v>37</v>
      </c>
      <c r="H1032" s="41">
        <v>26</v>
      </c>
      <c r="I1032" s="41">
        <v>15</v>
      </c>
      <c r="J1032" s="41">
        <v>5</v>
      </c>
      <c r="K1032" s="41">
        <v>4</v>
      </c>
      <c r="L1032" s="41">
        <v>0</v>
      </c>
      <c r="M1032" s="41">
        <v>0</v>
      </c>
      <c r="N1032" s="41">
        <v>0</v>
      </c>
      <c r="O1032" s="41">
        <v>382</v>
      </c>
    </row>
    <row r="1033" spans="1:15" ht="24.75" customHeight="1">
      <c r="A1033" s="36"/>
      <c r="B1033" s="46"/>
      <c r="C1033" s="42" t="s">
        <v>0</v>
      </c>
      <c r="D1033" s="43">
        <v>61</v>
      </c>
      <c r="E1033" s="43">
        <v>40</v>
      </c>
      <c r="F1033" s="43">
        <v>51</v>
      </c>
      <c r="G1033" s="43">
        <v>58</v>
      </c>
      <c r="H1033" s="43">
        <v>46</v>
      </c>
      <c r="I1033" s="43">
        <v>22</v>
      </c>
      <c r="J1033" s="43">
        <v>8</v>
      </c>
      <c r="K1033" s="43">
        <v>4</v>
      </c>
      <c r="L1033" s="43">
        <v>0</v>
      </c>
      <c r="M1033" s="43">
        <v>0</v>
      </c>
      <c r="N1033" s="43">
        <v>0</v>
      </c>
      <c r="O1033" s="43">
        <v>717</v>
      </c>
    </row>
    <row r="1034" spans="1:15" ht="12.75">
      <c r="A1034" s="36"/>
      <c r="B1034" s="39" t="s">
        <v>13</v>
      </c>
      <c r="C1034" s="39" t="s">
        <v>5</v>
      </c>
      <c r="D1034" s="39" t="s">
        <v>19</v>
      </c>
      <c r="E1034" s="39" t="s">
        <v>2</v>
      </c>
      <c r="F1034" s="39" t="s">
        <v>21</v>
      </c>
      <c r="G1034" s="39" t="s">
        <v>26</v>
      </c>
      <c r="H1034" s="39" t="s">
        <v>28</v>
      </c>
      <c r="I1034" s="39" t="s">
        <v>30</v>
      </c>
      <c r="J1034" s="39" t="s">
        <v>6</v>
      </c>
      <c r="K1034" s="39" t="s">
        <v>35</v>
      </c>
      <c r="L1034" s="39" t="s">
        <v>36</v>
      </c>
      <c r="M1034" s="39" t="s">
        <v>41</v>
      </c>
      <c r="N1034" s="39" t="s">
        <v>45</v>
      </c>
      <c r="O1034" s="39" t="s">
        <v>46</v>
      </c>
    </row>
    <row r="1035" spans="1:15" ht="13.5" customHeight="1">
      <c r="A1035" s="36"/>
      <c r="B1035" s="40" t="s">
        <v>393</v>
      </c>
      <c r="C1035" s="40" t="s">
        <v>50</v>
      </c>
      <c r="D1035" s="41">
        <v>9</v>
      </c>
      <c r="E1035" s="41">
        <v>10</v>
      </c>
      <c r="F1035" s="41">
        <v>18</v>
      </c>
      <c r="G1035" s="41">
        <v>15</v>
      </c>
      <c r="H1035" s="41">
        <v>17</v>
      </c>
      <c r="I1035" s="41">
        <v>13</v>
      </c>
      <c r="J1035" s="41">
        <v>17</v>
      </c>
      <c r="K1035" s="41">
        <v>14</v>
      </c>
      <c r="L1035" s="41">
        <v>17</v>
      </c>
      <c r="M1035" s="41">
        <v>29</v>
      </c>
      <c r="N1035" s="41">
        <v>19</v>
      </c>
      <c r="O1035" s="41">
        <v>17</v>
      </c>
    </row>
    <row r="1036" spans="1:15" ht="12.75" customHeight="1">
      <c r="A1036" s="36"/>
      <c r="B1036" s="45" t="s">
        <v>395</v>
      </c>
      <c r="C1036" s="40" t="s">
        <v>55</v>
      </c>
      <c r="D1036" s="41">
        <v>17</v>
      </c>
      <c r="E1036" s="41">
        <v>11</v>
      </c>
      <c r="F1036" s="41">
        <v>16</v>
      </c>
      <c r="G1036" s="41">
        <v>11</v>
      </c>
      <c r="H1036" s="41">
        <v>6</v>
      </c>
      <c r="I1036" s="41">
        <v>10</v>
      </c>
      <c r="J1036" s="41">
        <v>20</v>
      </c>
      <c r="K1036" s="41">
        <v>12</v>
      </c>
      <c r="L1036" s="41">
        <v>11</v>
      </c>
      <c r="M1036" s="41">
        <v>27</v>
      </c>
      <c r="N1036" s="41">
        <v>17</v>
      </c>
      <c r="O1036" s="41">
        <v>21</v>
      </c>
    </row>
    <row r="1037" spans="1:15" ht="24.75" customHeight="1">
      <c r="A1037" s="36"/>
      <c r="B1037" s="45"/>
      <c r="C1037" s="42" t="s">
        <v>0</v>
      </c>
      <c r="D1037" s="43">
        <v>26</v>
      </c>
      <c r="E1037" s="43">
        <v>21</v>
      </c>
      <c r="F1037" s="43">
        <v>34</v>
      </c>
      <c r="G1037" s="43">
        <v>26</v>
      </c>
      <c r="H1037" s="43">
        <v>23</v>
      </c>
      <c r="I1037" s="43">
        <v>23</v>
      </c>
      <c r="J1037" s="43">
        <v>37</v>
      </c>
      <c r="K1037" s="43">
        <v>26</v>
      </c>
      <c r="L1037" s="43">
        <v>28</v>
      </c>
      <c r="M1037" s="43">
        <v>56</v>
      </c>
      <c r="N1037" s="43">
        <v>36</v>
      </c>
      <c r="O1037" s="43">
        <v>38</v>
      </c>
    </row>
    <row r="1038" spans="1:15" ht="12.75">
      <c r="A1038" s="36"/>
      <c r="B1038" s="45"/>
      <c r="C1038" s="39" t="s">
        <v>5</v>
      </c>
      <c r="D1038" s="39" t="s">
        <v>58</v>
      </c>
      <c r="E1038" s="39" t="s">
        <v>59</v>
      </c>
      <c r="F1038" s="39" t="s">
        <v>15</v>
      </c>
      <c r="G1038" s="39" t="s">
        <v>43</v>
      </c>
      <c r="H1038" s="39" t="s">
        <v>64</v>
      </c>
      <c r="I1038" s="39" t="s">
        <v>54</v>
      </c>
      <c r="J1038" s="39" t="s">
        <v>38</v>
      </c>
      <c r="K1038" s="39" t="s">
        <v>57</v>
      </c>
      <c r="L1038" s="44" t="s">
        <v>67</v>
      </c>
      <c r="M1038" s="44" t="s">
        <v>27</v>
      </c>
      <c r="N1038" s="39" t="s">
        <v>68</v>
      </c>
      <c r="O1038" s="39" t="s">
        <v>71</v>
      </c>
    </row>
    <row r="1039" spans="1:15" ht="12.75">
      <c r="A1039" s="36"/>
      <c r="B1039" s="45"/>
      <c r="C1039" s="40" t="s">
        <v>50</v>
      </c>
      <c r="D1039" s="41">
        <v>22</v>
      </c>
      <c r="E1039" s="41">
        <v>23</v>
      </c>
      <c r="F1039" s="41">
        <v>14</v>
      </c>
      <c r="G1039" s="41">
        <v>10</v>
      </c>
      <c r="H1039" s="41">
        <v>17</v>
      </c>
      <c r="I1039" s="41">
        <v>10</v>
      </c>
      <c r="J1039" s="41">
        <v>2</v>
      </c>
      <c r="K1039" s="41">
        <v>0</v>
      </c>
      <c r="L1039" s="41">
        <v>0</v>
      </c>
      <c r="M1039" s="41">
        <v>0</v>
      </c>
      <c r="N1039" s="41">
        <v>0</v>
      </c>
      <c r="O1039" s="41">
        <v>293</v>
      </c>
    </row>
    <row r="1040" spans="1:15" ht="12.75">
      <c r="A1040" s="36"/>
      <c r="B1040" s="45"/>
      <c r="C1040" s="40" t="s">
        <v>55</v>
      </c>
      <c r="D1040" s="41">
        <v>18</v>
      </c>
      <c r="E1040" s="41">
        <v>15</v>
      </c>
      <c r="F1040" s="41">
        <v>26</v>
      </c>
      <c r="G1040" s="41">
        <v>19</v>
      </c>
      <c r="H1040" s="41">
        <v>23</v>
      </c>
      <c r="I1040" s="41">
        <v>18</v>
      </c>
      <c r="J1040" s="41">
        <v>11</v>
      </c>
      <c r="K1040" s="41">
        <v>4</v>
      </c>
      <c r="L1040" s="41">
        <v>0</v>
      </c>
      <c r="M1040" s="41">
        <v>0</v>
      </c>
      <c r="N1040" s="41">
        <v>0</v>
      </c>
      <c r="O1040" s="41">
        <v>313</v>
      </c>
    </row>
    <row r="1041" spans="1:15" ht="12.75">
      <c r="A1041" s="36"/>
      <c r="B1041" s="46"/>
      <c r="C1041" s="42" t="s">
        <v>0</v>
      </c>
      <c r="D1041" s="43">
        <v>40</v>
      </c>
      <c r="E1041" s="43">
        <v>38</v>
      </c>
      <c r="F1041" s="43">
        <v>40</v>
      </c>
      <c r="G1041" s="43">
        <v>29</v>
      </c>
      <c r="H1041" s="43">
        <v>40</v>
      </c>
      <c r="I1041" s="43">
        <v>28</v>
      </c>
      <c r="J1041" s="43">
        <v>13</v>
      </c>
      <c r="K1041" s="43">
        <v>4</v>
      </c>
      <c r="L1041" s="43">
        <v>0</v>
      </c>
      <c r="M1041" s="43">
        <v>0</v>
      </c>
      <c r="N1041" s="43">
        <v>0</v>
      </c>
      <c r="O1041" s="43">
        <v>606</v>
      </c>
    </row>
    <row r="1042" spans="1:45" ht="18.75">
      <c r="A1042" s="36"/>
      <c r="B1042" s="37"/>
      <c r="C1042" s="37"/>
      <c r="D1042" s="37"/>
      <c r="E1042" s="47" t="s">
        <v>8</v>
      </c>
      <c r="F1042" s="47"/>
      <c r="G1042" s="47"/>
      <c r="H1042" s="47"/>
      <c r="I1042" s="47"/>
      <c r="J1042" s="47"/>
      <c r="K1042" s="47"/>
      <c r="L1042" s="37"/>
      <c r="M1042" s="37"/>
      <c r="N1042" s="37"/>
      <c r="O1042" s="37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</row>
    <row r="1043" spans="1:45" ht="18.75">
      <c r="A1043" s="36"/>
      <c r="B1043" s="3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</row>
    <row r="1044" spans="1:15" ht="12.75">
      <c r="A1044" s="36"/>
      <c r="B1044" s="36" t="s">
        <v>549</v>
      </c>
      <c r="C1044" s="36"/>
      <c r="D1044" s="36"/>
      <c r="E1044" s="36"/>
      <c r="F1044" s="36"/>
      <c r="G1044" s="36"/>
      <c r="H1044" s="36"/>
      <c r="I1044" s="36"/>
      <c r="J1044" s="36"/>
      <c r="K1044" s="48" t="s">
        <v>570</v>
      </c>
      <c r="L1044" s="48"/>
      <c r="M1044" s="48"/>
      <c r="N1044" s="48"/>
      <c r="O1044" s="48"/>
    </row>
    <row r="1045" spans="1:15" ht="24.75" customHeight="1">
      <c r="A1045" s="36"/>
      <c r="B1045" s="36"/>
      <c r="C1045" s="36"/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  <c r="O1045" s="36"/>
    </row>
    <row r="1046" spans="1:15" ht="12.75">
      <c r="A1046" s="36"/>
      <c r="B1046" s="39" t="s">
        <v>13</v>
      </c>
      <c r="C1046" s="39" t="s">
        <v>5</v>
      </c>
      <c r="D1046" s="39" t="s">
        <v>19</v>
      </c>
      <c r="E1046" s="39" t="s">
        <v>2</v>
      </c>
      <c r="F1046" s="39" t="s">
        <v>21</v>
      </c>
      <c r="G1046" s="39" t="s">
        <v>26</v>
      </c>
      <c r="H1046" s="39" t="s">
        <v>28</v>
      </c>
      <c r="I1046" s="39" t="s">
        <v>30</v>
      </c>
      <c r="J1046" s="39" t="s">
        <v>6</v>
      </c>
      <c r="K1046" s="39" t="s">
        <v>35</v>
      </c>
      <c r="L1046" s="39" t="s">
        <v>36</v>
      </c>
      <c r="M1046" s="39" t="s">
        <v>41</v>
      </c>
      <c r="N1046" s="39" t="s">
        <v>45</v>
      </c>
      <c r="O1046" s="39" t="s">
        <v>46</v>
      </c>
    </row>
    <row r="1047" spans="1:15" ht="13.5" customHeight="1">
      <c r="A1047" s="36"/>
      <c r="B1047" s="40" t="s">
        <v>397</v>
      </c>
      <c r="C1047" s="40" t="s">
        <v>50</v>
      </c>
      <c r="D1047" s="41">
        <v>14</v>
      </c>
      <c r="E1047" s="41">
        <v>18</v>
      </c>
      <c r="F1047" s="41">
        <v>14</v>
      </c>
      <c r="G1047" s="41">
        <v>20</v>
      </c>
      <c r="H1047" s="41">
        <v>27</v>
      </c>
      <c r="I1047" s="41">
        <v>16</v>
      </c>
      <c r="J1047" s="41">
        <v>12</v>
      </c>
      <c r="K1047" s="41">
        <v>22</v>
      </c>
      <c r="L1047" s="41">
        <v>14</v>
      </c>
      <c r="M1047" s="41">
        <v>29</v>
      </c>
      <c r="N1047" s="41">
        <v>36</v>
      </c>
      <c r="O1047" s="41">
        <v>31</v>
      </c>
    </row>
    <row r="1048" spans="1:15" ht="12.75" customHeight="1">
      <c r="A1048" s="36"/>
      <c r="B1048" s="45" t="s">
        <v>310</v>
      </c>
      <c r="C1048" s="40" t="s">
        <v>55</v>
      </c>
      <c r="D1048" s="41">
        <v>6</v>
      </c>
      <c r="E1048" s="41">
        <v>5</v>
      </c>
      <c r="F1048" s="41">
        <v>13</v>
      </c>
      <c r="G1048" s="41">
        <v>19</v>
      </c>
      <c r="H1048" s="41">
        <v>22</v>
      </c>
      <c r="I1048" s="41">
        <v>15</v>
      </c>
      <c r="J1048" s="41">
        <v>12</v>
      </c>
      <c r="K1048" s="41">
        <v>18</v>
      </c>
      <c r="L1048" s="41">
        <v>20</v>
      </c>
      <c r="M1048" s="41">
        <v>35</v>
      </c>
      <c r="N1048" s="41">
        <v>31</v>
      </c>
      <c r="O1048" s="41">
        <v>22</v>
      </c>
    </row>
    <row r="1049" spans="1:15" ht="24.75" customHeight="1">
      <c r="A1049" s="36"/>
      <c r="B1049" s="45"/>
      <c r="C1049" s="42" t="s">
        <v>0</v>
      </c>
      <c r="D1049" s="43">
        <v>20</v>
      </c>
      <c r="E1049" s="43">
        <v>23</v>
      </c>
      <c r="F1049" s="43">
        <v>27</v>
      </c>
      <c r="G1049" s="43">
        <v>39</v>
      </c>
      <c r="H1049" s="43">
        <v>49</v>
      </c>
      <c r="I1049" s="43">
        <v>31</v>
      </c>
      <c r="J1049" s="43">
        <v>24</v>
      </c>
      <c r="K1049" s="43">
        <v>40</v>
      </c>
      <c r="L1049" s="43">
        <v>34</v>
      </c>
      <c r="M1049" s="43">
        <v>64</v>
      </c>
      <c r="N1049" s="43">
        <v>67</v>
      </c>
      <c r="O1049" s="43">
        <v>53</v>
      </c>
    </row>
    <row r="1050" spans="1:15" ht="12.75">
      <c r="A1050" s="36"/>
      <c r="B1050" s="45"/>
      <c r="C1050" s="39" t="s">
        <v>5</v>
      </c>
      <c r="D1050" s="39" t="s">
        <v>58</v>
      </c>
      <c r="E1050" s="39" t="s">
        <v>59</v>
      </c>
      <c r="F1050" s="39" t="s">
        <v>15</v>
      </c>
      <c r="G1050" s="39" t="s">
        <v>43</v>
      </c>
      <c r="H1050" s="39" t="s">
        <v>64</v>
      </c>
      <c r="I1050" s="39" t="s">
        <v>54</v>
      </c>
      <c r="J1050" s="39" t="s">
        <v>38</v>
      </c>
      <c r="K1050" s="39" t="s">
        <v>57</v>
      </c>
      <c r="L1050" s="44" t="s">
        <v>67</v>
      </c>
      <c r="M1050" s="44" t="s">
        <v>27</v>
      </c>
      <c r="N1050" s="39" t="s">
        <v>68</v>
      </c>
      <c r="O1050" s="39" t="s">
        <v>71</v>
      </c>
    </row>
    <row r="1051" spans="1:15" ht="12.75">
      <c r="A1051" s="36"/>
      <c r="B1051" s="45"/>
      <c r="C1051" s="40" t="s">
        <v>50</v>
      </c>
      <c r="D1051" s="41">
        <v>23</v>
      </c>
      <c r="E1051" s="41">
        <v>19</v>
      </c>
      <c r="F1051" s="41">
        <v>22</v>
      </c>
      <c r="G1051" s="41">
        <v>19</v>
      </c>
      <c r="H1051" s="41">
        <v>14</v>
      </c>
      <c r="I1051" s="41">
        <v>7</v>
      </c>
      <c r="J1051" s="41">
        <v>5</v>
      </c>
      <c r="K1051" s="41">
        <v>2</v>
      </c>
      <c r="L1051" s="41">
        <v>0</v>
      </c>
      <c r="M1051" s="41">
        <v>0</v>
      </c>
      <c r="N1051" s="41">
        <v>0</v>
      </c>
      <c r="O1051" s="41">
        <v>364</v>
      </c>
    </row>
    <row r="1052" spans="1:15" ht="12.75">
      <c r="A1052" s="36"/>
      <c r="B1052" s="45"/>
      <c r="C1052" s="40" t="s">
        <v>55</v>
      </c>
      <c r="D1052" s="41">
        <v>21</v>
      </c>
      <c r="E1052" s="41">
        <v>20</v>
      </c>
      <c r="F1052" s="41">
        <v>33</v>
      </c>
      <c r="G1052" s="41">
        <v>13</v>
      </c>
      <c r="H1052" s="41">
        <v>26</v>
      </c>
      <c r="I1052" s="41">
        <v>14</v>
      </c>
      <c r="J1052" s="41">
        <v>10</v>
      </c>
      <c r="K1052" s="41">
        <v>1</v>
      </c>
      <c r="L1052" s="41">
        <v>0</v>
      </c>
      <c r="M1052" s="41">
        <v>0</v>
      </c>
      <c r="N1052" s="41">
        <v>0</v>
      </c>
      <c r="O1052" s="41">
        <v>356</v>
      </c>
    </row>
    <row r="1053" spans="1:15" ht="24.75" customHeight="1">
      <c r="A1053" s="36"/>
      <c r="B1053" s="46"/>
      <c r="C1053" s="42" t="s">
        <v>0</v>
      </c>
      <c r="D1053" s="43">
        <v>44</v>
      </c>
      <c r="E1053" s="43">
        <v>39</v>
      </c>
      <c r="F1053" s="43">
        <v>55</v>
      </c>
      <c r="G1053" s="43">
        <v>32</v>
      </c>
      <c r="H1053" s="43">
        <v>40</v>
      </c>
      <c r="I1053" s="43">
        <v>21</v>
      </c>
      <c r="J1053" s="43">
        <v>15</v>
      </c>
      <c r="K1053" s="43">
        <v>3</v>
      </c>
      <c r="L1053" s="43">
        <v>0</v>
      </c>
      <c r="M1053" s="43">
        <v>0</v>
      </c>
      <c r="N1053" s="43">
        <v>0</v>
      </c>
      <c r="O1053" s="43">
        <v>720</v>
      </c>
    </row>
    <row r="1054" spans="1:15" ht="12.75">
      <c r="A1054" s="36"/>
      <c r="B1054" s="39" t="s">
        <v>13</v>
      </c>
      <c r="C1054" s="39" t="s">
        <v>5</v>
      </c>
      <c r="D1054" s="39" t="s">
        <v>19</v>
      </c>
      <c r="E1054" s="39" t="s">
        <v>2</v>
      </c>
      <c r="F1054" s="39" t="s">
        <v>21</v>
      </c>
      <c r="G1054" s="39" t="s">
        <v>26</v>
      </c>
      <c r="H1054" s="39" t="s">
        <v>28</v>
      </c>
      <c r="I1054" s="39" t="s">
        <v>30</v>
      </c>
      <c r="J1054" s="39" t="s">
        <v>6</v>
      </c>
      <c r="K1054" s="39" t="s">
        <v>35</v>
      </c>
      <c r="L1054" s="39" t="s">
        <v>36</v>
      </c>
      <c r="M1054" s="39" t="s">
        <v>41</v>
      </c>
      <c r="N1054" s="39" t="s">
        <v>45</v>
      </c>
      <c r="O1054" s="39" t="s">
        <v>46</v>
      </c>
    </row>
    <row r="1055" spans="1:15" ht="13.5" customHeight="1">
      <c r="A1055" s="36"/>
      <c r="B1055" s="40" t="s">
        <v>330</v>
      </c>
      <c r="C1055" s="40" t="s">
        <v>50</v>
      </c>
      <c r="D1055" s="41">
        <v>3</v>
      </c>
      <c r="E1055" s="41">
        <v>4</v>
      </c>
      <c r="F1055" s="41">
        <v>1</v>
      </c>
      <c r="G1055" s="41">
        <v>2</v>
      </c>
      <c r="H1055" s="41">
        <v>1</v>
      </c>
      <c r="I1055" s="41">
        <v>10</v>
      </c>
      <c r="J1055" s="41">
        <v>6</v>
      </c>
      <c r="K1055" s="41">
        <v>9</v>
      </c>
      <c r="L1055" s="41">
        <v>4</v>
      </c>
      <c r="M1055" s="41">
        <v>10</v>
      </c>
      <c r="N1055" s="41">
        <v>7</v>
      </c>
      <c r="O1055" s="41">
        <v>6</v>
      </c>
    </row>
    <row r="1056" spans="1:15" ht="12.75" customHeight="1">
      <c r="A1056" s="36"/>
      <c r="B1056" s="45" t="s">
        <v>398</v>
      </c>
      <c r="C1056" s="40" t="s">
        <v>55</v>
      </c>
      <c r="D1056" s="41">
        <v>5</v>
      </c>
      <c r="E1056" s="41">
        <v>0</v>
      </c>
      <c r="F1056" s="41">
        <v>0</v>
      </c>
      <c r="G1056" s="41">
        <v>6</v>
      </c>
      <c r="H1056" s="41">
        <v>7</v>
      </c>
      <c r="I1056" s="41">
        <v>7</v>
      </c>
      <c r="J1056" s="41">
        <v>4</v>
      </c>
      <c r="K1056" s="41">
        <v>4</v>
      </c>
      <c r="L1056" s="41">
        <v>3</v>
      </c>
      <c r="M1056" s="41">
        <v>8</v>
      </c>
      <c r="N1056" s="41">
        <v>12</v>
      </c>
      <c r="O1056" s="41">
        <v>8</v>
      </c>
    </row>
    <row r="1057" spans="1:15" ht="24.75" customHeight="1">
      <c r="A1057" s="36"/>
      <c r="B1057" s="45"/>
      <c r="C1057" s="42" t="s">
        <v>0</v>
      </c>
      <c r="D1057" s="43">
        <v>8</v>
      </c>
      <c r="E1057" s="43">
        <v>4</v>
      </c>
      <c r="F1057" s="43">
        <v>1</v>
      </c>
      <c r="G1057" s="43">
        <v>8</v>
      </c>
      <c r="H1057" s="43">
        <v>8</v>
      </c>
      <c r="I1057" s="43">
        <v>17</v>
      </c>
      <c r="J1057" s="43">
        <v>10</v>
      </c>
      <c r="K1057" s="43">
        <v>13</v>
      </c>
      <c r="L1057" s="43">
        <v>7</v>
      </c>
      <c r="M1057" s="43">
        <v>18</v>
      </c>
      <c r="N1057" s="43">
        <v>19</v>
      </c>
      <c r="O1057" s="43">
        <v>14</v>
      </c>
    </row>
    <row r="1058" spans="1:15" ht="12.75">
      <c r="A1058" s="36"/>
      <c r="B1058" s="45"/>
      <c r="C1058" s="39" t="s">
        <v>5</v>
      </c>
      <c r="D1058" s="39" t="s">
        <v>58</v>
      </c>
      <c r="E1058" s="39" t="s">
        <v>59</v>
      </c>
      <c r="F1058" s="39" t="s">
        <v>15</v>
      </c>
      <c r="G1058" s="39" t="s">
        <v>43</v>
      </c>
      <c r="H1058" s="39" t="s">
        <v>64</v>
      </c>
      <c r="I1058" s="39" t="s">
        <v>54</v>
      </c>
      <c r="J1058" s="39" t="s">
        <v>38</v>
      </c>
      <c r="K1058" s="39" t="s">
        <v>57</v>
      </c>
      <c r="L1058" s="44" t="s">
        <v>67</v>
      </c>
      <c r="M1058" s="44" t="s">
        <v>27</v>
      </c>
      <c r="N1058" s="39" t="s">
        <v>68</v>
      </c>
      <c r="O1058" s="39" t="s">
        <v>71</v>
      </c>
    </row>
    <row r="1059" spans="1:15" ht="12.75">
      <c r="A1059" s="36"/>
      <c r="B1059" s="45"/>
      <c r="C1059" s="40" t="s">
        <v>50</v>
      </c>
      <c r="D1059" s="41">
        <v>6</v>
      </c>
      <c r="E1059" s="41">
        <v>3</v>
      </c>
      <c r="F1059" s="41">
        <v>5</v>
      </c>
      <c r="G1059" s="41">
        <v>6</v>
      </c>
      <c r="H1059" s="41">
        <v>4</v>
      </c>
      <c r="I1059" s="41">
        <v>0</v>
      </c>
      <c r="J1059" s="41">
        <v>1</v>
      </c>
      <c r="K1059" s="41">
        <v>0</v>
      </c>
      <c r="L1059" s="41">
        <v>0</v>
      </c>
      <c r="M1059" s="41">
        <v>0</v>
      </c>
      <c r="N1059" s="41">
        <v>0</v>
      </c>
      <c r="O1059" s="41">
        <v>88</v>
      </c>
    </row>
    <row r="1060" spans="1:15" ht="12.75">
      <c r="A1060" s="36"/>
      <c r="B1060" s="45"/>
      <c r="C1060" s="40" t="s">
        <v>55</v>
      </c>
      <c r="D1060" s="41">
        <v>7</v>
      </c>
      <c r="E1060" s="41">
        <v>6</v>
      </c>
      <c r="F1060" s="41">
        <v>7</v>
      </c>
      <c r="G1060" s="41">
        <v>9</v>
      </c>
      <c r="H1060" s="41">
        <v>4</v>
      </c>
      <c r="I1060" s="41">
        <v>3</v>
      </c>
      <c r="J1060" s="41">
        <v>3</v>
      </c>
      <c r="K1060" s="41">
        <v>1</v>
      </c>
      <c r="L1060" s="41">
        <v>0</v>
      </c>
      <c r="M1060" s="41">
        <v>0</v>
      </c>
      <c r="N1060" s="41">
        <v>0</v>
      </c>
      <c r="O1060" s="41">
        <v>104</v>
      </c>
    </row>
    <row r="1061" spans="1:15" ht="24.75" customHeight="1">
      <c r="A1061" s="36"/>
      <c r="B1061" s="46"/>
      <c r="C1061" s="42" t="s">
        <v>0</v>
      </c>
      <c r="D1061" s="43">
        <v>13</v>
      </c>
      <c r="E1061" s="43">
        <v>9</v>
      </c>
      <c r="F1061" s="43">
        <v>12</v>
      </c>
      <c r="G1061" s="43">
        <v>15</v>
      </c>
      <c r="H1061" s="43">
        <v>8</v>
      </c>
      <c r="I1061" s="43">
        <v>3</v>
      </c>
      <c r="J1061" s="43">
        <v>4</v>
      </c>
      <c r="K1061" s="43">
        <v>1</v>
      </c>
      <c r="L1061" s="43">
        <v>0</v>
      </c>
      <c r="M1061" s="43">
        <v>0</v>
      </c>
      <c r="N1061" s="43">
        <v>0</v>
      </c>
      <c r="O1061" s="43">
        <v>192</v>
      </c>
    </row>
    <row r="1062" spans="1:15" ht="12.75">
      <c r="A1062" s="36"/>
      <c r="B1062" s="39" t="s">
        <v>13</v>
      </c>
      <c r="C1062" s="39" t="s">
        <v>5</v>
      </c>
      <c r="D1062" s="39" t="s">
        <v>19</v>
      </c>
      <c r="E1062" s="39" t="s">
        <v>2</v>
      </c>
      <c r="F1062" s="39" t="s">
        <v>21</v>
      </c>
      <c r="G1062" s="39" t="s">
        <v>26</v>
      </c>
      <c r="H1062" s="39" t="s">
        <v>28</v>
      </c>
      <c r="I1062" s="39" t="s">
        <v>30</v>
      </c>
      <c r="J1062" s="39" t="s">
        <v>6</v>
      </c>
      <c r="K1062" s="39" t="s">
        <v>35</v>
      </c>
      <c r="L1062" s="39" t="s">
        <v>36</v>
      </c>
      <c r="M1062" s="39" t="s">
        <v>41</v>
      </c>
      <c r="N1062" s="39" t="s">
        <v>45</v>
      </c>
      <c r="O1062" s="39" t="s">
        <v>46</v>
      </c>
    </row>
    <row r="1063" spans="1:15" ht="13.5" customHeight="1">
      <c r="A1063" s="36"/>
      <c r="B1063" s="40" t="s">
        <v>399</v>
      </c>
      <c r="C1063" s="40" t="s">
        <v>50</v>
      </c>
      <c r="D1063" s="41">
        <v>17</v>
      </c>
      <c r="E1063" s="41">
        <v>12</v>
      </c>
      <c r="F1063" s="41">
        <v>19</v>
      </c>
      <c r="G1063" s="41">
        <v>26</v>
      </c>
      <c r="H1063" s="41">
        <v>29</v>
      </c>
      <c r="I1063" s="41">
        <v>26</v>
      </c>
      <c r="J1063" s="41">
        <v>31</v>
      </c>
      <c r="K1063" s="41">
        <v>18</v>
      </c>
      <c r="L1063" s="41">
        <v>26</v>
      </c>
      <c r="M1063" s="41">
        <v>34</v>
      </c>
      <c r="N1063" s="41">
        <v>47</v>
      </c>
      <c r="O1063" s="41">
        <v>49</v>
      </c>
    </row>
    <row r="1064" spans="1:15" ht="12.75" customHeight="1">
      <c r="A1064" s="36"/>
      <c r="B1064" s="45" t="s">
        <v>142</v>
      </c>
      <c r="C1064" s="40" t="s">
        <v>55</v>
      </c>
      <c r="D1064" s="41">
        <v>14</v>
      </c>
      <c r="E1064" s="41">
        <v>11</v>
      </c>
      <c r="F1064" s="41">
        <v>15</v>
      </c>
      <c r="G1064" s="41">
        <v>27</v>
      </c>
      <c r="H1064" s="41">
        <v>27</v>
      </c>
      <c r="I1064" s="41">
        <v>31</v>
      </c>
      <c r="J1064" s="41">
        <v>21</v>
      </c>
      <c r="K1064" s="41">
        <v>23</v>
      </c>
      <c r="L1064" s="41">
        <v>35</v>
      </c>
      <c r="M1064" s="41">
        <v>43</v>
      </c>
      <c r="N1064" s="41">
        <v>54</v>
      </c>
      <c r="O1064" s="41">
        <v>66</v>
      </c>
    </row>
    <row r="1065" spans="1:15" ht="24.75" customHeight="1">
      <c r="A1065" s="36"/>
      <c r="B1065" s="45"/>
      <c r="C1065" s="42" t="s">
        <v>0</v>
      </c>
      <c r="D1065" s="43">
        <v>31</v>
      </c>
      <c r="E1065" s="43">
        <v>23</v>
      </c>
      <c r="F1065" s="43">
        <v>34</v>
      </c>
      <c r="G1065" s="43">
        <v>53</v>
      </c>
      <c r="H1065" s="43">
        <v>56</v>
      </c>
      <c r="I1065" s="43">
        <v>57</v>
      </c>
      <c r="J1065" s="43">
        <v>52</v>
      </c>
      <c r="K1065" s="43">
        <v>41</v>
      </c>
      <c r="L1065" s="43">
        <v>61</v>
      </c>
      <c r="M1065" s="43">
        <v>77</v>
      </c>
      <c r="N1065" s="43">
        <v>101</v>
      </c>
      <c r="O1065" s="43">
        <v>115</v>
      </c>
    </row>
    <row r="1066" spans="1:15" ht="12.75">
      <c r="A1066" s="36"/>
      <c r="B1066" s="45"/>
      <c r="C1066" s="39" t="s">
        <v>5</v>
      </c>
      <c r="D1066" s="39" t="s">
        <v>58</v>
      </c>
      <c r="E1066" s="39" t="s">
        <v>59</v>
      </c>
      <c r="F1066" s="39" t="s">
        <v>15</v>
      </c>
      <c r="G1066" s="39" t="s">
        <v>43</v>
      </c>
      <c r="H1066" s="39" t="s">
        <v>64</v>
      </c>
      <c r="I1066" s="39" t="s">
        <v>54</v>
      </c>
      <c r="J1066" s="39" t="s">
        <v>38</v>
      </c>
      <c r="K1066" s="39" t="s">
        <v>57</v>
      </c>
      <c r="L1066" s="44" t="s">
        <v>67</v>
      </c>
      <c r="M1066" s="44" t="s">
        <v>27</v>
      </c>
      <c r="N1066" s="39" t="s">
        <v>68</v>
      </c>
      <c r="O1066" s="39" t="s">
        <v>71</v>
      </c>
    </row>
    <row r="1067" spans="1:15" ht="12.75">
      <c r="A1067" s="36"/>
      <c r="B1067" s="45"/>
      <c r="C1067" s="40" t="s">
        <v>50</v>
      </c>
      <c r="D1067" s="41">
        <v>72</v>
      </c>
      <c r="E1067" s="41">
        <v>28</v>
      </c>
      <c r="F1067" s="41">
        <v>43</v>
      </c>
      <c r="G1067" s="41">
        <v>34</v>
      </c>
      <c r="H1067" s="41">
        <v>22</v>
      </c>
      <c r="I1067" s="41">
        <v>7</v>
      </c>
      <c r="J1067" s="41">
        <v>2</v>
      </c>
      <c r="K1067" s="41">
        <v>0</v>
      </c>
      <c r="L1067" s="41">
        <v>0</v>
      </c>
      <c r="M1067" s="41">
        <v>0</v>
      </c>
      <c r="N1067" s="41">
        <v>0</v>
      </c>
      <c r="O1067" s="41">
        <v>542</v>
      </c>
    </row>
    <row r="1068" spans="1:15" ht="12.75">
      <c r="A1068" s="36"/>
      <c r="B1068" s="45"/>
      <c r="C1068" s="40" t="s">
        <v>55</v>
      </c>
      <c r="D1068" s="41">
        <v>61</v>
      </c>
      <c r="E1068" s="41">
        <v>38</v>
      </c>
      <c r="F1068" s="41">
        <v>40</v>
      </c>
      <c r="G1068" s="41">
        <v>34</v>
      </c>
      <c r="H1068" s="41">
        <v>19</v>
      </c>
      <c r="I1068" s="41">
        <v>5</v>
      </c>
      <c r="J1068" s="41">
        <v>4</v>
      </c>
      <c r="K1068" s="41">
        <v>0</v>
      </c>
      <c r="L1068" s="41">
        <v>1</v>
      </c>
      <c r="M1068" s="41">
        <v>0</v>
      </c>
      <c r="N1068" s="41">
        <v>0</v>
      </c>
      <c r="O1068" s="41">
        <v>569</v>
      </c>
    </row>
    <row r="1069" spans="1:15" ht="24.75" customHeight="1">
      <c r="A1069" s="36"/>
      <c r="B1069" s="46"/>
      <c r="C1069" s="42" t="s">
        <v>0</v>
      </c>
      <c r="D1069" s="43">
        <v>133</v>
      </c>
      <c r="E1069" s="43">
        <v>66</v>
      </c>
      <c r="F1069" s="43">
        <v>83</v>
      </c>
      <c r="G1069" s="43">
        <v>68</v>
      </c>
      <c r="H1069" s="43">
        <v>41</v>
      </c>
      <c r="I1069" s="43">
        <v>12</v>
      </c>
      <c r="J1069" s="43">
        <v>6</v>
      </c>
      <c r="K1069" s="43">
        <v>0</v>
      </c>
      <c r="L1069" s="43">
        <v>1</v>
      </c>
      <c r="M1069" s="43">
        <v>0</v>
      </c>
      <c r="N1069" s="43">
        <v>0</v>
      </c>
      <c r="O1069" s="43">
        <v>1111</v>
      </c>
    </row>
    <row r="1070" spans="1:15" ht="12.75">
      <c r="A1070" s="36"/>
      <c r="B1070" s="39" t="s">
        <v>13</v>
      </c>
      <c r="C1070" s="39" t="s">
        <v>5</v>
      </c>
      <c r="D1070" s="39" t="s">
        <v>19</v>
      </c>
      <c r="E1070" s="39" t="s">
        <v>2</v>
      </c>
      <c r="F1070" s="39" t="s">
        <v>21</v>
      </c>
      <c r="G1070" s="39" t="s">
        <v>26</v>
      </c>
      <c r="H1070" s="39" t="s">
        <v>28</v>
      </c>
      <c r="I1070" s="39" t="s">
        <v>30</v>
      </c>
      <c r="J1070" s="39" t="s">
        <v>6</v>
      </c>
      <c r="K1070" s="39" t="s">
        <v>35</v>
      </c>
      <c r="L1070" s="39" t="s">
        <v>36</v>
      </c>
      <c r="M1070" s="39" t="s">
        <v>41</v>
      </c>
      <c r="N1070" s="39" t="s">
        <v>45</v>
      </c>
      <c r="O1070" s="39" t="s">
        <v>46</v>
      </c>
    </row>
    <row r="1071" spans="1:15" ht="13.5" customHeight="1">
      <c r="A1071" s="36"/>
      <c r="B1071" s="40" t="s">
        <v>98</v>
      </c>
      <c r="C1071" s="40" t="s">
        <v>50</v>
      </c>
      <c r="D1071" s="41">
        <v>0</v>
      </c>
      <c r="E1071" s="41">
        <v>0</v>
      </c>
      <c r="F1071" s="41">
        <v>1</v>
      </c>
      <c r="G1071" s="41">
        <v>2</v>
      </c>
      <c r="H1071" s="41">
        <v>2</v>
      </c>
      <c r="I1071" s="41">
        <v>2</v>
      </c>
      <c r="J1071" s="41">
        <v>2</v>
      </c>
      <c r="K1071" s="41">
        <v>2</v>
      </c>
      <c r="L1071" s="41">
        <v>2</v>
      </c>
      <c r="M1071" s="41">
        <v>7</v>
      </c>
      <c r="N1071" s="41">
        <v>5</v>
      </c>
      <c r="O1071" s="41">
        <v>1</v>
      </c>
    </row>
    <row r="1072" spans="1:15" ht="12.75" customHeight="1">
      <c r="A1072" s="36"/>
      <c r="B1072" s="45" t="s">
        <v>400</v>
      </c>
      <c r="C1072" s="40" t="s">
        <v>55</v>
      </c>
      <c r="D1072" s="41">
        <v>3</v>
      </c>
      <c r="E1072" s="41">
        <v>7</v>
      </c>
      <c r="F1072" s="41">
        <v>0</v>
      </c>
      <c r="G1072" s="41">
        <v>4</v>
      </c>
      <c r="H1072" s="41">
        <v>1</v>
      </c>
      <c r="I1072" s="41">
        <v>5</v>
      </c>
      <c r="J1072" s="41">
        <v>3</v>
      </c>
      <c r="K1072" s="41">
        <v>4</v>
      </c>
      <c r="L1072" s="41">
        <v>2</v>
      </c>
      <c r="M1072" s="41">
        <v>5</v>
      </c>
      <c r="N1072" s="41">
        <v>6</v>
      </c>
      <c r="O1072" s="41">
        <v>4</v>
      </c>
    </row>
    <row r="1073" spans="1:15" ht="24.75" customHeight="1">
      <c r="A1073" s="36"/>
      <c r="B1073" s="45"/>
      <c r="C1073" s="42" t="s">
        <v>0</v>
      </c>
      <c r="D1073" s="43">
        <v>3</v>
      </c>
      <c r="E1073" s="43">
        <v>7</v>
      </c>
      <c r="F1073" s="43">
        <v>1</v>
      </c>
      <c r="G1073" s="43">
        <v>6</v>
      </c>
      <c r="H1073" s="43">
        <v>3</v>
      </c>
      <c r="I1073" s="43">
        <v>7</v>
      </c>
      <c r="J1073" s="43">
        <v>5</v>
      </c>
      <c r="K1073" s="43">
        <v>6</v>
      </c>
      <c r="L1073" s="43">
        <v>4</v>
      </c>
      <c r="M1073" s="43">
        <v>12</v>
      </c>
      <c r="N1073" s="43">
        <v>11</v>
      </c>
      <c r="O1073" s="43">
        <v>5</v>
      </c>
    </row>
    <row r="1074" spans="1:15" ht="12.75">
      <c r="A1074" s="36"/>
      <c r="B1074" s="45"/>
      <c r="C1074" s="39" t="s">
        <v>5</v>
      </c>
      <c r="D1074" s="39" t="s">
        <v>58</v>
      </c>
      <c r="E1074" s="39" t="s">
        <v>59</v>
      </c>
      <c r="F1074" s="39" t="s">
        <v>15</v>
      </c>
      <c r="G1074" s="39" t="s">
        <v>43</v>
      </c>
      <c r="H1074" s="39" t="s">
        <v>64</v>
      </c>
      <c r="I1074" s="39" t="s">
        <v>54</v>
      </c>
      <c r="J1074" s="39" t="s">
        <v>38</v>
      </c>
      <c r="K1074" s="39" t="s">
        <v>57</v>
      </c>
      <c r="L1074" s="44" t="s">
        <v>67</v>
      </c>
      <c r="M1074" s="44" t="s">
        <v>27</v>
      </c>
      <c r="N1074" s="39" t="s">
        <v>68</v>
      </c>
      <c r="O1074" s="39" t="s">
        <v>71</v>
      </c>
    </row>
    <row r="1075" spans="1:15" ht="12.75">
      <c r="A1075" s="36"/>
      <c r="B1075" s="45"/>
      <c r="C1075" s="40" t="s">
        <v>50</v>
      </c>
      <c r="D1075" s="41">
        <v>6</v>
      </c>
      <c r="E1075" s="41">
        <v>4</v>
      </c>
      <c r="F1075" s="41">
        <v>5</v>
      </c>
      <c r="G1075" s="41">
        <v>3</v>
      </c>
      <c r="H1075" s="41">
        <v>1</v>
      </c>
      <c r="I1075" s="41">
        <v>0</v>
      </c>
      <c r="J1075" s="41">
        <v>0</v>
      </c>
      <c r="K1075" s="41">
        <v>0</v>
      </c>
      <c r="L1075" s="41">
        <v>0</v>
      </c>
      <c r="M1075" s="41">
        <v>0</v>
      </c>
      <c r="N1075" s="41">
        <v>0</v>
      </c>
      <c r="O1075" s="41">
        <v>45</v>
      </c>
    </row>
    <row r="1076" spans="1:15" ht="12.75">
      <c r="A1076" s="36"/>
      <c r="B1076" s="45"/>
      <c r="C1076" s="40" t="s">
        <v>55</v>
      </c>
      <c r="D1076" s="41">
        <v>5</v>
      </c>
      <c r="E1076" s="41">
        <v>3</v>
      </c>
      <c r="F1076" s="41">
        <v>2</v>
      </c>
      <c r="G1076" s="41">
        <v>4</v>
      </c>
      <c r="H1076" s="41">
        <v>1</v>
      </c>
      <c r="I1076" s="41">
        <v>0</v>
      </c>
      <c r="J1076" s="41">
        <v>2</v>
      </c>
      <c r="K1076" s="41">
        <v>0</v>
      </c>
      <c r="L1076" s="41">
        <v>0</v>
      </c>
      <c r="M1076" s="41">
        <v>0</v>
      </c>
      <c r="N1076" s="41">
        <v>0</v>
      </c>
      <c r="O1076" s="41">
        <v>61</v>
      </c>
    </row>
    <row r="1077" spans="1:15" ht="24.75" customHeight="1">
      <c r="A1077" s="36"/>
      <c r="B1077" s="46"/>
      <c r="C1077" s="42" t="s">
        <v>0</v>
      </c>
      <c r="D1077" s="43">
        <v>11</v>
      </c>
      <c r="E1077" s="43">
        <v>7</v>
      </c>
      <c r="F1077" s="43">
        <v>7</v>
      </c>
      <c r="G1077" s="43">
        <v>7</v>
      </c>
      <c r="H1077" s="43">
        <v>2</v>
      </c>
      <c r="I1077" s="43">
        <v>0</v>
      </c>
      <c r="J1077" s="43">
        <v>2</v>
      </c>
      <c r="K1077" s="43">
        <v>0</v>
      </c>
      <c r="L1077" s="43">
        <v>0</v>
      </c>
      <c r="M1077" s="43">
        <v>0</v>
      </c>
      <c r="N1077" s="43">
        <v>0</v>
      </c>
      <c r="O1077" s="43">
        <v>106</v>
      </c>
    </row>
    <row r="1078" spans="1:15" ht="12.75">
      <c r="A1078" s="36"/>
      <c r="B1078" s="39" t="s">
        <v>13</v>
      </c>
      <c r="C1078" s="39" t="s">
        <v>5</v>
      </c>
      <c r="D1078" s="39" t="s">
        <v>19</v>
      </c>
      <c r="E1078" s="39" t="s">
        <v>2</v>
      </c>
      <c r="F1078" s="39" t="s">
        <v>21</v>
      </c>
      <c r="G1078" s="39" t="s">
        <v>26</v>
      </c>
      <c r="H1078" s="39" t="s">
        <v>28</v>
      </c>
      <c r="I1078" s="39" t="s">
        <v>30</v>
      </c>
      <c r="J1078" s="39" t="s">
        <v>6</v>
      </c>
      <c r="K1078" s="39" t="s">
        <v>35</v>
      </c>
      <c r="L1078" s="39" t="s">
        <v>36</v>
      </c>
      <c r="M1078" s="39" t="s">
        <v>41</v>
      </c>
      <c r="N1078" s="39" t="s">
        <v>45</v>
      </c>
      <c r="O1078" s="39" t="s">
        <v>46</v>
      </c>
    </row>
    <row r="1079" spans="1:15" ht="13.5" customHeight="1">
      <c r="A1079" s="36"/>
      <c r="B1079" s="40" t="s">
        <v>20</v>
      </c>
      <c r="C1079" s="40" t="s">
        <v>50</v>
      </c>
      <c r="D1079" s="41">
        <v>7</v>
      </c>
      <c r="E1079" s="41">
        <v>11</v>
      </c>
      <c r="F1079" s="41">
        <v>11</v>
      </c>
      <c r="G1079" s="41">
        <v>14</v>
      </c>
      <c r="H1079" s="41">
        <v>11</v>
      </c>
      <c r="I1079" s="41">
        <v>8</v>
      </c>
      <c r="J1079" s="41">
        <v>14</v>
      </c>
      <c r="K1079" s="41">
        <v>16</v>
      </c>
      <c r="L1079" s="41">
        <v>16</v>
      </c>
      <c r="M1079" s="41">
        <v>12</v>
      </c>
      <c r="N1079" s="41">
        <v>21</v>
      </c>
      <c r="O1079" s="41">
        <v>17</v>
      </c>
    </row>
    <row r="1080" spans="1:15" ht="12.75" customHeight="1">
      <c r="A1080" s="36"/>
      <c r="B1080" s="45" t="s">
        <v>362</v>
      </c>
      <c r="C1080" s="40" t="s">
        <v>55</v>
      </c>
      <c r="D1080" s="41">
        <v>7</v>
      </c>
      <c r="E1080" s="41">
        <v>9</v>
      </c>
      <c r="F1080" s="41">
        <v>9</v>
      </c>
      <c r="G1080" s="41">
        <v>15</v>
      </c>
      <c r="H1080" s="41">
        <v>14</v>
      </c>
      <c r="I1080" s="41">
        <v>9</v>
      </c>
      <c r="J1080" s="41">
        <v>10</v>
      </c>
      <c r="K1080" s="41">
        <v>10</v>
      </c>
      <c r="L1080" s="41">
        <v>10</v>
      </c>
      <c r="M1080" s="41">
        <v>21</v>
      </c>
      <c r="N1080" s="41">
        <v>16</v>
      </c>
      <c r="O1080" s="41">
        <v>22</v>
      </c>
    </row>
    <row r="1081" spans="1:15" ht="24.75" customHeight="1">
      <c r="A1081" s="36"/>
      <c r="B1081" s="45"/>
      <c r="C1081" s="42" t="s">
        <v>0</v>
      </c>
      <c r="D1081" s="43">
        <v>14</v>
      </c>
      <c r="E1081" s="43">
        <v>20</v>
      </c>
      <c r="F1081" s="43">
        <v>20</v>
      </c>
      <c r="G1081" s="43">
        <v>29</v>
      </c>
      <c r="H1081" s="43">
        <v>25</v>
      </c>
      <c r="I1081" s="43">
        <v>17</v>
      </c>
      <c r="J1081" s="43">
        <v>24</v>
      </c>
      <c r="K1081" s="43">
        <v>26</v>
      </c>
      <c r="L1081" s="43">
        <v>26</v>
      </c>
      <c r="M1081" s="43">
        <v>33</v>
      </c>
      <c r="N1081" s="43">
        <v>37</v>
      </c>
      <c r="O1081" s="43">
        <v>39</v>
      </c>
    </row>
    <row r="1082" spans="1:15" ht="12.75">
      <c r="A1082" s="36"/>
      <c r="B1082" s="45"/>
      <c r="C1082" s="39" t="s">
        <v>5</v>
      </c>
      <c r="D1082" s="39" t="s">
        <v>58</v>
      </c>
      <c r="E1082" s="39" t="s">
        <v>59</v>
      </c>
      <c r="F1082" s="39" t="s">
        <v>15</v>
      </c>
      <c r="G1082" s="39" t="s">
        <v>43</v>
      </c>
      <c r="H1082" s="39" t="s">
        <v>64</v>
      </c>
      <c r="I1082" s="39" t="s">
        <v>54</v>
      </c>
      <c r="J1082" s="39" t="s">
        <v>38</v>
      </c>
      <c r="K1082" s="39" t="s">
        <v>57</v>
      </c>
      <c r="L1082" s="44" t="s">
        <v>67</v>
      </c>
      <c r="M1082" s="44" t="s">
        <v>27</v>
      </c>
      <c r="N1082" s="39" t="s">
        <v>68</v>
      </c>
      <c r="O1082" s="39" t="s">
        <v>71</v>
      </c>
    </row>
    <row r="1083" spans="1:15" ht="12.75">
      <c r="A1083" s="36"/>
      <c r="B1083" s="45"/>
      <c r="C1083" s="40" t="s">
        <v>50</v>
      </c>
      <c r="D1083" s="41">
        <v>21</v>
      </c>
      <c r="E1083" s="41">
        <v>13</v>
      </c>
      <c r="F1083" s="41">
        <v>12</v>
      </c>
      <c r="G1083" s="41">
        <v>14</v>
      </c>
      <c r="H1083" s="41">
        <v>8</v>
      </c>
      <c r="I1083" s="41">
        <v>8</v>
      </c>
      <c r="J1083" s="41">
        <v>0</v>
      </c>
      <c r="K1083" s="41">
        <v>0</v>
      </c>
      <c r="L1083" s="41">
        <v>0</v>
      </c>
      <c r="M1083" s="41">
        <v>0</v>
      </c>
      <c r="N1083" s="41">
        <v>0</v>
      </c>
      <c r="O1083" s="41">
        <v>234</v>
      </c>
    </row>
    <row r="1084" spans="1:15" ht="12.75">
      <c r="A1084" s="36"/>
      <c r="B1084" s="45"/>
      <c r="C1084" s="40" t="s">
        <v>55</v>
      </c>
      <c r="D1084" s="41">
        <v>19</v>
      </c>
      <c r="E1084" s="41">
        <v>14</v>
      </c>
      <c r="F1084" s="41">
        <v>10</v>
      </c>
      <c r="G1084" s="41">
        <v>15</v>
      </c>
      <c r="H1084" s="41">
        <v>14</v>
      </c>
      <c r="I1084" s="41">
        <v>11</v>
      </c>
      <c r="J1084" s="41">
        <v>4</v>
      </c>
      <c r="K1084" s="41">
        <v>1</v>
      </c>
      <c r="L1084" s="41">
        <v>1</v>
      </c>
      <c r="M1084" s="41">
        <v>0</v>
      </c>
      <c r="N1084" s="41">
        <v>0</v>
      </c>
      <c r="O1084" s="41">
        <v>241</v>
      </c>
    </row>
    <row r="1085" spans="1:15" ht="24.75" customHeight="1">
      <c r="A1085" s="36"/>
      <c r="B1085" s="46"/>
      <c r="C1085" s="42" t="s">
        <v>0</v>
      </c>
      <c r="D1085" s="43">
        <v>40</v>
      </c>
      <c r="E1085" s="43">
        <v>27</v>
      </c>
      <c r="F1085" s="43">
        <v>22</v>
      </c>
      <c r="G1085" s="43">
        <v>29</v>
      </c>
      <c r="H1085" s="43">
        <v>22</v>
      </c>
      <c r="I1085" s="43">
        <v>19</v>
      </c>
      <c r="J1085" s="43">
        <v>4</v>
      </c>
      <c r="K1085" s="43">
        <v>1</v>
      </c>
      <c r="L1085" s="43">
        <v>1</v>
      </c>
      <c r="M1085" s="43">
        <v>0</v>
      </c>
      <c r="N1085" s="43">
        <v>0</v>
      </c>
      <c r="O1085" s="43">
        <v>475</v>
      </c>
    </row>
    <row r="1086" spans="1:15" ht="12.75">
      <c r="A1086" s="36"/>
      <c r="B1086" s="39" t="s">
        <v>13</v>
      </c>
      <c r="C1086" s="39" t="s">
        <v>5</v>
      </c>
      <c r="D1086" s="39" t="s">
        <v>19</v>
      </c>
      <c r="E1086" s="39" t="s">
        <v>2</v>
      </c>
      <c r="F1086" s="39" t="s">
        <v>21</v>
      </c>
      <c r="G1086" s="39" t="s">
        <v>26</v>
      </c>
      <c r="H1086" s="39" t="s">
        <v>28</v>
      </c>
      <c r="I1086" s="39" t="s">
        <v>30</v>
      </c>
      <c r="J1086" s="39" t="s">
        <v>6</v>
      </c>
      <c r="K1086" s="39" t="s">
        <v>35</v>
      </c>
      <c r="L1086" s="39" t="s">
        <v>36</v>
      </c>
      <c r="M1086" s="39" t="s">
        <v>41</v>
      </c>
      <c r="N1086" s="39" t="s">
        <v>45</v>
      </c>
      <c r="O1086" s="39" t="s">
        <v>46</v>
      </c>
    </row>
    <row r="1087" spans="1:15" ht="13.5" customHeight="1">
      <c r="A1087" s="36"/>
      <c r="B1087" s="40" t="s">
        <v>401</v>
      </c>
      <c r="C1087" s="40" t="s">
        <v>50</v>
      </c>
      <c r="D1087" s="41">
        <v>12</v>
      </c>
      <c r="E1087" s="41">
        <v>12</v>
      </c>
      <c r="F1087" s="41">
        <v>9</v>
      </c>
      <c r="G1087" s="41">
        <v>9</v>
      </c>
      <c r="H1087" s="41">
        <v>16</v>
      </c>
      <c r="I1087" s="41">
        <v>18</v>
      </c>
      <c r="J1087" s="41">
        <v>10</v>
      </c>
      <c r="K1087" s="41">
        <v>17</v>
      </c>
      <c r="L1087" s="41">
        <v>15</v>
      </c>
      <c r="M1087" s="41">
        <v>24</v>
      </c>
      <c r="N1087" s="41">
        <v>17</v>
      </c>
      <c r="O1087" s="41">
        <v>17</v>
      </c>
    </row>
    <row r="1088" spans="1:15" ht="12.75" customHeight="1">
      <c r="A1088" s="36"/>
      <c r="B1088" s="45" t="s">
        <v>404</v>
      </c>
      <c r="C1088" s="40" t="s">
        <v>55</v>
      </c>
      <c r="D1088" s="41">
        <v>10</v>
      </c>
      <c r="E1088" s="41">
        <v>6</v>
      </c>
      <c r="F1088" s="41">
        <v>9</v>
      </c>
      <c r="G1088" s="41">
        <v>15</v>
      </c>
      <c r="H1088" s="41">
        <v>13</v>
      </c>
      <c r="I1088" s="41">
        <v>14</v>
      </c>
      <c r="J1088" s="41">
        <v>12</v>
      </c>
      <c r="K1088" s="41">
        <v>13</v>
      </c>
      <c r="L1088" s="41">
        <v>15</v>
      </c>
      <c r="M1088" s="41">
        <v>10</v>
      </c>
      <c r="N1088" s="41">
        <v>16</v>
      </c>
      <c r="O1088" s="41">
        <v>26</v>
      </c>
    </row>
    <row r="1089" spans="1:15" ht="24.75" customHeight="1">
      <c r="A1089" s="36"/>
      <c r="B1089" s="45"/>
      <c r="C1089" s="42" t="s">
        <v>0</v>
      </c>
      <c r="D1089" s="43">
        <v>22</v>
      </c>
      <c r="E1089" s="43">
        <v>18</v>
      </c>
      <c r="F1089" s="43">
        <v>18</v>
      </c>
      <c r="G1089" s="43">
        <v>24</v>
      </c>
      <c r="H1089" s="43">
        <v>29</v>
      </c>
      <c r="I1089" s="43">
        <v>32</v>
      </c>
      <c r="J1089" s="43">
        <v>22</v>
      </c>
      <c r="K1089" s="43">
        <v>30</v>
      </c>
      <c r="L1089" s="43">
        <v>30</v>
      </c>
      <c r="M1089" s="43">
        <v>34</v>
      </c>
      <c r="N1089" s="43">
        <v>33</v>
      </c>
      <c r="O1089" s="43">
        <v>43</v>
      </c>
    </row>
    <row r="1090" spans="1:15" ht="12.75">
      <c r="A1090" s="36"/>
      <c r="B1090" s="45"/>
      <c r="C1090" s="39" t="s">
        <v>5</v>
      </c>
      <c r="D1090" s="39" t="s">
        <v>58</v>
      </c>
      <c r="E1090" s="39" t="s">
        <v>59</v>
      </c>
      <c r="F1090" s="39" t="s">
        <v>15</v>
      </c>
      <c r="G1090" s="39" t="s">
        <v>43</v>
      </c>
      <c r="H1090" s="39" t="s">
        <v>64</v>
      </c>
      <c r="I1090" s="39" t="s">
        <v>54</v>
      </c>
      <c r="J1090" s="39" t="s">
        <v>38</v>
      </c>
      <c r="K1090" s="39" t="s">
        <v>57</v>
      </c>
      <c r="L1090" s="44" t="s">
        <v>67</v>
      </c>
      <c r="M1090" s="44" t="s">
        <v>27</v>
      </c>
      <c r="N1090" s="39" t="s">
        <v>68</v>
      </c>
      <c r="O1090" s="39" t="s">
        <v>71</v>
      </c>
    </row>
    <row r="1091" spans="1:15" ht="12.75">
      <c r="A1091" s="36"/>
      <c r="B1091" s="45"/>
      <c r="C1091" s="40" t="s">
        <v>50</v>
      </c>
      <c r="D1091" s="41">
        <v>20</v>
      </c>
      <c r="E1091" s="41">
        <v>8</v>
      </c>
      <c r="F1091" s="41">
        <v>13</v>
      </c>
      <c r="G1091" s="41">
        <v>15</v>
      </c>
      <c r="H1091" s="41">
        <v>10</v>
      </c>
      <c r="I1091" s="41">
        <v>9</v>
      </c>
      <c r="J1091" s="41">
        <v>1</v>
      </c>
      <c r="K1091" s="41">
        <v>1</v>
      </c>
      <c r="L1091" s="41">
        <v>0</v>
      </c>
      <c r="M1091" s="41">
        <v>0</v>
      </c>
      <c r="N1091" s="41">
        <v>0</v>
      </c>
      <c r="O1091" s="41">
        <v>253</v>
      </c>
    </row>
    <row r="1092" spans="1:15" ht="12.75">
      <c r="A1092" s="36"/>
      <c r="B1092" s="45"/>
      <c r="C1092" s="40" t="s">
        <v>55</v>
      </c>
      <c r="D1092" s="41">
        <v>16</v>
      </c>
      <c r="E1092" s="41">
        <v>12</v>
      </c>
      <c r="F1092" s="41">
        <v>12</v>
      </c>
      <c r="G1092" s="41">
        <v>20</v>
      </c>
      <c r="H1092" s="41">
        <v>22</v>
      </c>
      <c r="I1092" s="41">
        <v>12</v>
      </c>
      <c r="J1092" s="41">
        <v>6</v>
      </c>
      <c r="K1092" s="41">
        <v>1</v>
      </c>
      <c r="L1092" s="41">
        <v>0</v>
      </c>
      <c r="M1092" s="41">
        <v>0</v>
      </c>
      <c r="N1092" s="41">
        <v>0</v>
      </c>
      <c r="O1092" s="41">
        <v>260</v>
      </c>
    </row>
    <row r="1093" spans="1:15" ht="12.75">
      <c r="A1093" s="36"/>
      <c r="B1093" s="46"/>
      <c r="C1093" s="42" t="s">
        <v>0</v>
      </c>
      <c r="D1093" s="43">
        <v>36</v>
      </c>
      <c r="E1093" s="43">
        <v>20</v>
      </c>
      <c r="F1093" s="43">
        <v>25</v>
      </c>
      <c r="G1093" s="43">
        <v>35</v>
      </c>
      <c r="H1093" s="43">
        <v>32</v>
      </c>
      <c r="I1093" s="43">
        <v>21</v>
      </c>
      <c r="J1093" s="43">
        <v>7</v>
      </c>
      <c r="K1093" s="43">
        <v>2</v>
      </c>
      <c r="L1093" s="43">
        <v>0</v>
      </c>
      <c r="M1093" s="43">
        <v>0</v>
      </c>
      <c r="N1093" s="43">
        <v>0</v>
      </c>
      <c r="O1093" s="43">
        <v>513</v>
      </c>
    </row>
    <row r="1094" spans="1:45" ht="18.75">
      <c r="A1094" s="36"/>
      <c r="B1094" s="37"/>
      <c r="C1094" s="37"/>
      <c r="D1094" s="37"/>
      <c r="E1094" s="47" t="s">
        <v>8</v>
      </c>
      <c r="F1094" s="47"/>
      <c r="G1094" s="47"/>
      <c r="H1094" s="47"/>
      <c r="I1094" s="47"/>
      <c r="J1094" s="47"/>
      <c r="K1094" s="47"/>
      <c r="L1094" s="37"/>
      <c r="M1094" s="37"/>
      <c r="N1094" s="37"/>
      <c r="O1094" s="37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</row>
    <row r="1095" spans="1:45" ht="18.75">
      <c r="A1095" s="36"/>
      <c r="B1095" s="3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</row>
    <row r="1096" spans="1:15" ht="12.75">
      <c r="A1096" s="36"/>
      <c r="B1096" s="36" t="s">
        <v>549</v>
      </c>
      <c r="C1096" s="36"/>
      <c r="D1096" s="36"/>
      <c r="E1096" s="36"/>
      <c r="F1096" s="36"/>
      <c r="G1096" s="36"/>
      <c r="H1096" s="36"/>
      <c r="I1096" s="36"/>
      <c r="J1096" s="36"/>
      <c r="K1096" s="48" t="s">
        <v>571</v>
      </c>
      <c r="L1096" s="48"/>
      <c r="M1096" s="48"/>
      <c r="N1096" s="48"/>
      <c r="O1096" s="48"/>
    </row>
    <row r="1097" spans="1:15" ht="24.75" customHeight="1">
      <c r="A1097" s="36"/>
      <c r="B1097" s="36"/>
      <c r="C1097" s="36"/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  <c r="O1097" s="36"/>
    </row>
    <row r="1098" spans="1:15" ht="12.75">
      <c r="A1098" s="36"/>
      <c r="B1098" s="39" t="s">
        <v>13</v>
      </c>
      <c r="C1098" s="39" t="s">
        <v>5</v>
      </c>
      <c r="D1098" s="39" t="s">
        <v>19</v>
      </c>
      <c r="E1098" s="39" t="s">
        <v>2</v>
      </c>
      <c r="F1098" s="39" t="s">
        <v>21</v>
      </c>
      <c r="G1098" s="39" t="s">
        <v>26</v>
      </c>
      <c r="H1098" s="39" t="s">
        <v>28</v>
      </c>
      <c r="I1098" s="39" t="s">
        <v>30</v>
      </c>
      <c r="J1098" s="39" t="s">
        <v>6</v>
      </c>
      <c r="K1098" s="39" t="s">
        <v>35</v>
      </c>
      <c r="L1098" s="39" t="s">
        <v>36</v>
      </c>
      <c r="M1098" s="39" t="s">
        <v>41</v>
      </c>
      <c r="N1098" s="39" t="s">
        <v>45</v>
      </c>
      <c r="O1098" s="39" t="s">
        <v>46</v>
      </c>
    </row>
    <row r="1099" spans="1:15" ht="13.5" customHeight="1">
      <c r="A1099" s="36"/>
      <c r="B1099" s="40" t="s">
        <v>12</v>
      </c>
      <c r="C1099" s="40" t="s">
        <v>50</v>
      </c>
      <c r="D1099" s="41">
        <v>9</v>
      </c>
      <c r="E1099" s="41">
        <v>13</v>
      </c>
      <c r="F1099" s="41">
        <v>12</v>
      </c>
      <c r="G1099" s="41">
        <v>9</v>
      </c>
      <c r="H1099" s="41">
        <v>12</v>
      </c>
      <c r="I1099" s="41">
        <v>14</v>
      </c>
      <c r="J1099" s="41">
        <v>10</v>
      </c>
      <c r="K1099" s="41">
        <v>14</v>
      </c>
      <c r="L1099" s="41">
        <v>19</v>
      </c>
      <c r="M1099" s="41">
        <v>17</v>
      </c>
      <c r="N1099" s="41">
        <v>13</v>
      </c>
      <c r="O1099" s="41">
        <v>12</v>
      </c>
    </row>
    <row r="1100" spans="1:15" ht="12.75" customHeight="1">
      <c r="A1100" s="36"/>
      <c r="B1100" s="45" t="s">
        <v>406</v>
      </c>
      <c r="C1100" s="40" t="s">
        <v>55</v>
      </c>
      <c r="D1100" s="41">
        <v>4</v>
      </c>
      <c r="E1100" s="41">
        <v>7</v>
      </c>
      <c r="F1100" s="41">
        <v>8</v>
      </c>
      <c r="G1100" s="41">
        <v>10</v>
      </c>
      <c r="H1100" s="41">
        <v>10</v>
      </c>
      <c r="I1100" s="41">
        <v>6</v>
      </c>
      <c r="J1100" s="41">
        <v>12</v>
      </c>
      <c r="K1100" s="41">
        <v>10</v>
      </c>
      <c r="L1100" s="41">
        <v>12</v>
      </c>
      <c r="M1100" s="41">
        <v>19</v>
      </c>
      <c r="N1100" s="41">
        <v>15</v>
      </c>
      <c r="O1100" s="41">
        <v>13</v>
      </c>
    </row>
    <row r="1101" spans="1:15" ht="24.75" customHeight="1">
      <c r="A1101" s="36"/>
      <c r="B1101" s="45"/>
      <c r="C1101" s="42" t="s">
        <v>0</v>
      </c>
      <c r="D1101" s="43">
        <v>13</v>
      </c>
      <c r="E1101" s="43">
        <v>20</v>
      </c>
      <c r="F1101" s="43">
        <v>20</v>
      </c>
      <c r="G1101" s="43">
        <v>19</v>
      </c>
      <c r="H1101" s="43">
        <v>22</v>
      </c>
      <c r="I1101" s="43">
        <v>20</v>
      </c>
      <c r="J1101" s="43">
        <v>22</v>
      </c>
      <c r="K1101" s="43">
        <v>24</v>
      </c>
      <c r="L1101" s="43">
        <v>31</v>
      </c>
      <c r="M1101" s="43">
        <v>36</v>
      </c>
      <c r="N1101" s="43">
        <v>28</v>
      </c>
      <c r="O1101" s="43">
        <v>25</v>
      </c>
    </row>
    <row r="1102" spans="1:15" ht="12.75">
      <c r="A1102" s="36"/>
      <c r="B1102" s="45"/>
      <c r="C1102" s="39" t="s">
        <v>5</v>
      </c>
      <c r="D1102" s="39" t="s">
        <v>58</v>
      </c>
      <c r="E1102" s="39" t="s">
        <v>59</v>
      </c>
      <c r="F1102" s="39" t="s">
        <v>15</v>
      </c>
      <c r="G1102" s="39" t="s">
        <v>43</v>
      </c>
      <c r="H1102" s="39" t="s">
        <v>64</v>
      </c>
      <c r="I1102" s="39" t="s">
        <v>54</v>
      </c>
      <c r="J1102" s="39" t="s">
        <v>38</v>
      </c>
      <c r="K1102" s="39" t="s">
        <v>57</v>
      </c>
      <c r="L1102" s="44" t="s">
        <v>67</v>
      </c>
      <c r="M1102" s="44" t="s">
        <v>27</v>
      </c>
      <c r="N1102" s="39" t="s">
        <v>68</v>
      </c>
      <c r="O1102" s="39" t="s">
        <v>71</v>
      </c>
    </row>
    <row r="1103" spans="1:15" ht="12.75">
      <c r="A1103" s="36"/>
      <c r="B1103" s="45"/>
      <c r="C1103" s="40" t="s">
        <v>50</v>
      </c>
      <c r="D1103" s="41">
        <v>11</v>
      </c>
      <c r="E1103" s="41">
        <v>10</v>
      </c>
      <c r="F1103" s="41">
        <v>9</v>
      </c>
      <c r="G1103" s="41">
        <v>14</v>
      </c>
      <c r="H1103" s="41">
        <v>10</v>
      </c>
      <c r="I1103" s="41">
        <v>9</v>
      </c>
      <c r="J1103" s="41">
        <v>1</v>
      </c>
      <c r="K1103" s="41">
        <v>1</v>
      </c>
      <c r="L1103" s="41">
        <v>0</v>
      </c>
      <c r="M1103" s="41">
        <v>0</v>
      </c>
      <c r="N1103" s="41">
        <v>0</v>
      </c>
      <c r="O1103" s="41">
        <v>219</v>
      </c>
    </row>
    <row r="1104" spans="1:15" ht="12.75">
      <c r="A1104" s="36"/>
      <c r="B1104" s="45"/>
      <c r="C1104" s="40" t="s">
        <v>55</v>
      </c>
      <c r="D1104" s="41">
        <v>11</v>
      </c>
      <c r="E1104" s="41">
        <v>7</v>
      </c>
      <c r="F1104" s="41">
        <v>19</v>
      </c>
      <c r="G1104" s="41">
        <v>12</v>
      </c>
      <c r="H1104" s="41">
        <v>17</v>
      </c>
      <c r="I1104" s="41">
        <v>6</v>
      </c>
      <c r="J1104" s="41">
        <v>7</v>
      </c>
      <c r="K1104" s="41">
        <v>1</v>
      </c>
      <c r="L1104" s="41">
        <v>0</v>
      </c>
      <c r="M1104" s="41">
        <v>0</v>
      </c>
      <c r="N1104" s="41">
        <v>0</v>
      </c>
      <c r="O1104" s="41">
        <v>206</v>
      </c>
    </row>
    <row r="1105" spans="1:15" ht="24.75" customHeight="1">
      <c r="A1105" s="36"/>
      <c r="B1105" s="46"/>
      <c r="C1105" s="42" t="s">
        <v>0</v>
      </c>
      <c r="D1105" s="43">
        <v>22</v>
      </c>
      <c r="E1105" s="43">
        <v>17</v>
      </c>
      <c r="F1105" s="43">
        <v>28</v>
      </c>
      <c r="G1105" s="43">
        <v>26</v>
      </c>
      <c r="H1105" s="43">
        <v>27</v>
      </c>
      <c r="I1105" s="43">
        <v>15</v>
      </c>
      <c r="J1105" s="43">
        <v>8</v>
      </c>
      <c r="K1105" s="43">
        <v>2</v>
      </c>
      <c r="L1105" s="43">
        <v>0</v>
      </c>
      <c r="M1105" s="43">
        <v>0</v>
      </c>
      <c r="N1105" s="43">
        <v>0</v>
      </c>
      <c r="O1105" s="43">
        <v>425</v>
      </c>
    </row>
    <row r="1106" spans="1:15" ht="12.75">
      <c r="A1106" s="36"/>
      <c r="B1106" s="39" t="s">
        <v>13</v>
      </c>
      <c r="C1106" s="39" t="s">
        <v>5</v>
      </c>
      <c r="D1106" s="39" t="s">
        <v>19</v>
      </c>
      <c r="E1106" s="39" t="s">
        <v>2</v>
      </c>
      <c r="F1106" s="39" t="s">
        <v>21</v>
      </c>
      <c r="G1106" s="39" t="s">
        <v>26</v>
      </c>
      <c r="H1106" s="39" t="s">
        <v>28</v>
      </c>
      <c r="I1106" s="39" t="s">
        <v>30</v>
      </c>
      <c r="J1106" s="39" t="s">
        <v>6</v>
      </c>
      <c r="K1106" s="39" t="s">
        <v>35</v>
      </c>
      <c r="L1106" s="39" t="s">
        <v>36</v>
      </c>
      <c r="M1106" s="39" t="s">
        <v>41</v>
      </c>
      <c r="N1106" s="39" t="s">
        <v>45</v>
      </c>
      <c r="O1106" s="39" t="s">
        <v>46</v>
      </c>
    </row>
    <row r="1107" spans="1:15" ht="13.5" customHeight="1">
      <c r="A1107" s="36"/>
      <c r="B1107" s="40" t="s">
        <v>338</v>
      </c>
      <c r="C1107" s="40" t="s">
        <v>50</v>
      </c>
      <c r="D1107" s="41">
        <v>9</v>
      </c>
      <c r="E1107" s="41">
        <v>9</v>
      </c>
      <c r="F1107" s="41">
        <v>14</v>
      </c>
      <c r="G1107" s="41">
        <v>9</v>
      </c>
      <c r="H1107" s="41">
        <v>11</v>
      </c>
      <c r="I1107" s="41">
        <v>11</v>
      </c>
      <c r="J1107" s="41">
        <v>10</v>
      </c>
      <c r="K1107" s="41">
        <v>12</v>
      </c>
      <c r="L1107" s="41">
        <v>10</v>
      </c>
      <c r="M1107" s="41">
        <v>14</v>
      </c>
      <c r="N1107" s="41">
        <v>23</v>
      </c>
      <c r="O1107" s="41">
        <v>14</v>
      </c>
    </row>
    <row r="1108" spans="1:15" ht="12.75" customHeight="1">
      <c r="A1108" s="36"/>
      <c r="B1108" s="45" t="s">
        <v>407</v>
      </c>
      <c r="C1108" s="40" t="s">
        <v>55</v>
      </c>
      <c r="D1108" s="41">
        <v>8</v>
      </c>
      <c r="E1108" s="41">
        <v>7</v>
      </c>
      <c r="F1108" s="41">
        <v>9</v>
      </c>
      <c r="G1108" s="41">
        <v>16</v>
      </c>
      <c r="H1108" s="41">
        <v>8</v>
      </c>
      <c r="I1108" s="41">
        <v>5</v>
      </c>
      <c r="J1108" s="41">
        <v>11</v>
      </c>
      <c r="K1108" s="41">
        <v>11</v>
      </c>
      <c r="L1108" s="41">
        <v>14</v>
      </c>
      <c r="M1108" s="41">
        <v>18</v>
      </c>
      <c r="N1108" s="41">
        <v>15</v>
      </c>
      <c r="O1108" s="41">
        <v>17</v>
      </c>
    </row>
    <row r="1109" spans="1:15" ht="24.75" customHeight="1">
      <c r="A1109" s="36"/>
      <c r="B1109" s="45"/>
      <c r="C1109" s="42" t="s">
        <v>0</v>
      </c>
      <c r="D1109" s="43">
        <v>17</v>
      </c>
      <c r="E1109" s="43">
        <v>16</v>
      </c>
      <c r="F1109" s="43">
        <v>23</v>
      </c>
      <c r="G1109" s="43">
        <v>25</v>
      </c>
      <c r="H1109" s="43">
        <v>19</v>
      </c>
      <c r="I1109" s="43">
        <v>16</v>
      </c>
      <c r="J1109" s="43">
        <v>21</v>
      </c>
      <c r="K1109" s="43">
        <v>23</v>
      </c>
      <c r="L1109" s="43">
        <v>24</v>
      </c>
      <c r="M1109" s="43">
        <v>32</v>
      </c>
      <c r="N1109" s="43">
        <v>38</v>
      </c>
      <c r="O1109" s="43">
        <v>31</v>
      </c>
    </row>
    <row r="1110" spans="1:15" ht="12.75">
      <c r="A1110" s="36"/>
      <c r="B1110" s="45"/>
      <c r="C1110" s="39" t="s">
        <v>5</v>
      </c>
      <c r="D1110" s="39" t="s">
        <v>58</v>
      </c>
      <c r="E1110" s="39" t="s">
        <v>59</v>
      </c>
      <c r="F1110" s="39" t="s">
        <v>15</v>
      </c>
      <c r="G1110" s="39" t="s">
        <v>43</v>
      </c>
      <c r="H1110" s="39" t="s">
        <v>64</v>
      </c>
      <c r="I1110" s="39" t="s">
        <v>54</v>
      </c>
      <c r="J1110" s="39" t="s">
        <v>38</v>
      </c>
      <c r="K1110" s="39" t="s">
        <v>57</v>
      </c>
      <c r="L1110" s="44" t="s">
        <v>67</v>
      </c>
      <c r="M1110" s="44" t="s">
        <v>27</v>
      </c>
      <c r="N1110" s="39" t="s">
        <v>68</v>
      </c>
      <c r="O1110" s="39" t="s">
        <v>71</v>
      </c>
    </row>
    <row r="1111" spans="1:15" ht="12.75">
      <c r="A1111" s="36"/>
      <c r="B1111" s="45"/>
      <c r="C1111" s="40" t="s">
        <v>50</v>
      </c>
      <c r="D1111" s="41">
        <v>11</v>
      </c>
      <c r="E1111" s="41">
        <v>14</v>
      </c>
      <c r="F1111" s="41">
        <v>14</v>
      </c>
      <c r="G1111" s="41">
        <v>10</v>
      </c>
      <c r="H1111" s="41">
        <v>9</v>
      </c>
      <c r="I1111" s="41">
        <v>6</v>
      </c>
      <c r="J1111" s="41">
        <v>3</v>
      </c>
      <c r="K1111" s="41">
        <v>0</v>
      </c>
      <c r="L1111" s="41">
        <v>0</v>
      </c>
      <c r="M1111" s="41">
        <v>0</v>
      </c>
      <c r="N1111" s="41">
        <v>0</v>
      </c>
      <c r="O1111" s="41">
        <v>213</v>
      </c>
    </row>
    <row r="1112" spans="1:15" ht="12.75">
      <c r="A1112" s="36"/>
      <c r="B1112" s="45"/>
      <c r="C1112" s="40" t="s">
        <v>55</v>
      </c>
      <c r="D1112" s="41">
        <v>19</v>
      </c>
      <c r="E1112" s="41">
        <v>14</v>
      </c>
      <c r="F1112" s="41">
        <v>19</v>
      </c>
      <c r="G1112" s="41">
        <v>14</v>
      </c>
      <c r="H1112" s="41">
        <v>18</v>
      </c>
      <c r="I1112" s="41">
        <v>8</v>
      </c>
      <c r="J1112" s="41">
        <v>8</v>
      </c>
      <c r="K1112" s="41">
        <v>0</v>
      </c>
      <c r="L1112" s="41">
        <v>0</v>
      </c>
      <c r="M1112" s="41">
        <v>0</v>
      </c>
      <c r="N1112" s="41">
        <v>0</v>
      </c>
      <c r="O1112" s="41">
        <v>239</v>
      </c>
    </row>
    <row r="1113" spans="1:15" ht="24.75" customHeight="1">
      <c r="A1113" s="36"/>
      <c r="B1113" s="46"/>
      <c r="C1113" s="42" t="s">
        <v>0</v>
      </c>
      <c r="D1113" s="43">
        <v>30</v>
      </c>
      <c r="E1113" s="43">
        <v>28</v>
      </c>
      <c r="F1113" s="43">
        <v>33</v>
      </c>
      <c r="G1113" s="43">
        <v>24</v>
      </c>
      <c r="H1113" s="43">
        <v>27</v>
      </c>
      <c r="I1113" s="43">
        <v>14</v>
      </c>
      <c r="J1113" s="43">
        <v>11</v>
      </c>
      <c r="K1113" s="43">
        <v>0</v>
      </c>
      <c r="L1113" s="43">
        <v>0</v>
      </c>
      <c r="M1113" s="43">
        <v>0</v>
      </c>
      <c r="N1113" s="43">
        <v>0</v>
      </c>
      <c r="O1113" s="43">
        <v>452</v>
      </c>
    </row>
    <row r="1114" spans="1:15" ht="12.75">
      <c r="A1114" s="36"/>
      <c r="B1114" s="39" t="s">
        <v>13</v>
      </c>
      <c r="C1114" s="39" t="s">
        <v>5</v>
      </c>
      <c r="D1114" s="39" t="s">
        <v>19</v>
      </c>
      <c r="E1114" s="39" t="s">
        <v>2</v>
      </c>
      <c r="F1114" s="39" t="s">
        <v>21</v>
      </c>
      <c r="G1114" s="39" t="s">
        <v>26</v>
      </c>
      <c r="H1114" s="39" t="s">
        <v>28</v>
      </c>
      <c r="I1114" s="39" t="s">
        <v>30</v>
      </c>
      <c r="J1114" s="39" t="s">
        <v>6</v>
      </c>
      <c r="K1114" s="39" t="s">
        <v>35</v>
      </c>
      <c r="L1114" s="39" t="s">
        <v>36</v>
      </c>
      <c r="M1114" s="39" t="s">
        <v>41</v>
      </c>
      <c r="N1114" s="39" t="s">
        <v>45</v>
      </c>
      <c r="O1114" s="39" t="s">
        <v>46</v>
      </c>
    </row>
    <row r="1115" spans="1:15" ht="13.5" customHeight="1">
      <c r="A1115" s="36"/>
      <c r="B1115" s="40" t="s">
        <v>408</v>
      </c>
      <c r="C1115" s="40" t="s">
        <v>50</v>
      </c>
      <c r="D1115" s="41">
        <v>0</v>
      </c>
      <c r="E1115" s="41">
        <v>3</v>
      </c>
      <c r="F1115" s="41">
        <v>7</v>
      </c>
      <c r="G1115" s="41">
        <v>4</v>
      </c>
      <c r="H1115" s="41">
        <v>2</v>
      </c>
      <c r="I1115" s="41">
        <v>0</v>
      </c>
      <c r="J1115" s="41">
        <v>0</v>
      </c>
      <c r="K1115" s="41">
        <v>1</v>
      </c>
      <c r="L1115" s="41">
        <v>4</v>
      </c>
      <c r="M1115" s="41">
        <v>5</v>
      </c>
      <c r="N1115" s="41">
        <v>5</v>
      </c>
      <c r="O1115" s="41">
        <v>0</v>
      </c>
    </row>
    <row r="1116" spans="1:15" ht="12.75" customHeight="1">
      <c r="A1116" s="36"/>
      <c r="B1116" s="45" t="s">
        <v>234</v>
      </c>
      <c r="C1116" s="40" t="s">
        <v>55</v>
      </c>
      <c r="D1116" s="41">
        <v>0</v>
      </c>
      <c r="E1116" s="41">
        <v>2</v>
      </c>
      <c r="F1116" s="41">
        <v>3</v>
      </c>
      <c r="G1116" s="41">
        <v>2</v>
      </c>
      <c r="H1116" s="41">
        <v>0</v>
      </c>
      <c r="I1116" s="41">
        <v>1</v>
      </c>
      <c r="J1116" s="41">
        <v>0</v>
      </c>
      <c r="K1116" s="41">
        <v>3</v>
      </c>
      <c r="L1116" s="41">
        <v>3</v>
      </c>
      <c r="M1116" s="41">
        <v>4</v>
      </c>
      <c r="N1116" s="41">
        <v>6</v>
      </c>
      <c r="O1116" s="41">
        <v>0</v>
      </c>
    </row>
    <row r="1117" spans="1:15" ht="24.75" customHeight="1">
      <c r="A1117" s="36"/>
      <c r="B1117" s="45"/>
      <c r="C1117" s="42" t="s">
        <v>0</v>
      </c>
      <c r="D1117" s="43">
        <v>0</v>
      </c>
      <c r="E1117" s="43">
        <v>5</v>
      </c>
      <c r="F1117" s="43">
        <v>10</v>
      </c>
      <c r="G1117" s="43">
        <v>6</v>
      </c>
      <c r="H1117" s="43">
        <v>2</v>
      </c>
      <c r="I1117" s="43">
        <v>1</v>
      </c>
      <c r="J1117" s="43">
        <v>0</v>
      </c>
      <c r="K1117" s="43">
        <v>4</v>
      </c>
      <c r="L1117" s="43">
        <v>7</v>
      </c>
      <c r="M1117" s="43">
        <v>9</v>
      </c>
      <c r="N1117" s="43">
        <v>11</v>
      </c>
      <c r="O1117" s="43">
        <v>0</v>
      </c>
    </row>
    <row r="1118" spans="1:15" ht="12.75">
      <c r="A1118" s="36"/>
      <c r="B1118" s="45"/>
      <c r="C1118" s="39" t="s">
        <v>5</v>
      </c>
      <c r="D1118" s="39" t="s">
        <v>58</v>
      </c>
      <c r="E1118" s="39" t="s">
        <v>59</v>
      </c>
      <c r="F1118" s="39" t="s">
        <v>15</v>
      </c>
      <c r="G1118" s="39" t="s">
        <v>43</v>
      </c>
      <c r="H1118" s="39" t="s">
        <v>64</v>
      </c>
      <c r="I1118" s="39" t="s">
        <v>54</v>
      </c>
      <c r="J1118" s="39" t="s">
        <v>38</v>
      </c>
      <c r="K1118" s="39" t="s">
        <v>57</v>
      </c>
      <c r="L1118" s="44" t="s">
        <v>67</v>
      </c>
      <c r="M1118" s="44" t="s">
        <v>27</v>
      </c>
      <c r="N1118" s="39" t="s">
        <v>68</v>
      </c>
      <c r="O1118" s="39" t="s">
        <v>71</v>
      </c>
    </row>
    <row r="1119" spans="1:15" ht="12.75">
      <c r="A1119" s="36"/>
      <c r="B1119" s="45"/>
      <c r="C1119" s="40" t="s">
        <v>50</v>
      </c>
      <c r="D1119" s="41">
        <v>1</v>
      </c>
      <c r="E1119" s="41">
        <v>0</v>
      </c>
      <c r="F1119" s="41">
        <v>3</v>
      </c>
      <c r="G1119" s="41">
        <v>2</v>
      </c>
      <c r="H1119" s="41">
        <v>2</v>
      </c>
      <c r="I1119" s="41">
        <v>1</v>
      </c>
      <c r="J1119" s="41">
        <v>0</v>
      </c>
      <c r="K1119" s="41">
        <v>0</v>
      </c>
      <c r="L1119" s="41">
        <v>0</v>
      </c>
      <c r="M1119" s="41">
        <v>0</v>
      </c>
      <c r="N1119" s="41">
        <v>0</v>
      </c>
      <c r="O1119" s="41">
        <v>40</v>
      </c>
    </row>
    <row r="1120" spans="1:15" ht="12.75">
      <c r="A1120" s="36"/>
      <c r="B1120" s="45"/>
      <c r="C1120" s="40" t="s">
        <v>55</v>
      </c>
      <c r="D1120" s="41">
        <v>0</v>
      </c>
      <c r="E1120" s="41">
        <v>3</v>
      </c>
      <c r="F1120" s="41">
        <v>3</v>
      </c>
      <c r="G1120" s="41">
        <v>3</v>
      </c>
      <c r="H1120" s="41">
        <v>3</v>
      </c>
      <c r="I1120" s="41">
        <v>1</v>
      </c>
      <c r="J1120" s="41">
        <v>0</v>
      </c>
      <c r="K1120" s="41">
        <v>0</v>
      </c>
      <c r="L1120" s="41">
        <v>0</v>
      </c>
      <c r="M1120" s="41">
        <v>0</v>
      </c>
      <c r="N1120" s="41">
        <v>0</v>
      </c>
      <c r="O1120" s="41">
        <v>37</v>
      </c>
    </row>
    <row r="1121" spans="1:15" ht="24.75" customHeight="1">
      <c r="A1121" s="36"/>
      <c r="B1121" s="46"/>
      <c r="C1121" s="42" t="s">
        <v>0</v>
      </c>
      <c r="D1121" s="43">
        <v>1</v>
      </c>
      <c r="E1121" s="43">
        <v>3</v>
      </c>
      <c r="F1121" s="43">
        <v>6</v>
      </c>
      <c r="G1121" s="43">
        <v>5</v>
      </c>
      <c r="H1121" s="43">
        <v>5</v>
      </c>
      <c r="I1121" s="43">
        <v>2</v>
      </c>
      <c r="J1121" s="43">
        <v>0</v>
      </c>
      <c r="K1121" s="43">
        <v>0</v>
      </c>
      <c r="L1121" s="43">
        <v>0</v>
      </c>
      <c r="M1121" s="43">
        <v>0</v>
      </c>
      <c r="N1121" s="43">
        <v>0</v>
      </c>
      <c r="O1121" s="43">
        <v>77</v>
      </c>
    </row>
    <row r="1122" spans="1:15" ht="12.75">
      <c r="A1122" s="36"/>
      <c r="B1122" s="39" t="s">
        <v>13</v>
      </c>
      <c r="C1122" s="39" t="s">
        <v>5</v>
      </c>
      <c r="D1122" s="39" t="s">
        <v>19</v>
      </c>
      <c r="E1122" s="39" t="s">
        <v>2</v>
      </c>
      <c r="F1122" s="39" t="s">
        <v>21</v>
      </c>
      <c r="G1122" s="39" t="s">
        <v>26</v>
      </c>
      <c r="H1122" s="39" t="s">
        <v>28</v>
      </c>
      <c r="I1122" s="39" t="s">
        <v>30</v>
      </c>
      <c r="J1122" s="39" t="s">
        <v>6</v>
      </c>
      <c r="K1122" s="39" t="s">
        <v>35</v>
      </c>
      <c r="L1122" s="39" t="s">
        <v>36</v>
      </c>
      <c r="M1122" s="39" t="s">
        <v>41</v>
      </c>
      <c r="N1122" s="39" t="s">
        <v>45</v>
      </c>
      <c r="O1122" s="39" t="s">
        <v>46</v>
      </c>
    </row>
    <row r="1123" spans="1:15" ht="13.5" customHeight="1">
      <c r="A1123" s="36"/>
      <c r="B1123" s="40" t="s">
        <v>76</v>
      </c>
      <c r="C1123" s="40" t="s">
        <v>50</v>
      </c>
      <c r="D1123" s="41">
        <v>8</v>
      </c>
      <c r="E1123" s="41">
        <v>11</v>
      </c>
      <c r="F1123" s="41">
        <v>26</v>
      </c>
      <c r="G1123" s="41">
        <v>21</v>
      </c>
      <c r="H1123" s="41">
        <v>14</v>
      </c>
      <c r="I1123" s="41">
        <v>7</v>
      </c>
      <c r="J1123" s="41">
        <v>11</v>
      </c>
      <c r="K1123" s="41">
        <v>13</v>
      </c>
      <c r="L1123" s="41">
        <v>22</v>
      </c>
      <c r="M1123" s="41">
        <v>19</v>
      </c>
      <c r="N1123" s="41">
        <v>39</v>
      </c>
      <c r="O1123" s="41">
        <v>19</v>
      </c>
    </row>
    <row r="1124" spans="1:15" ht="12.75" customHeight="1">
      <c r="A1124" s="36"/>
      <c r="B1124" s="45" t="s">
        <v>70</v>
      </c>
      <c r="C1124" s="40" t="s">
        <v>55</v>
      </c>
      <c r="D1124" s="41">
        <v>10</v>
      </c>
      <c r="E1124" s="41">
        <v>22</v>
      </c>
      <c r="F1124" s="41">
        <v>26</v>
      </c>
      <c r="G1124" s="41">
        <v>23</v>
      </c>
      <c r="H1124" s="41">
        <v>16</v>
      </c>
      <c r="I1124" s="41">
        <v>12</v>
      </c>
      <c r="J1124" s="41">
        <v>13</v>
      </c>
      <c r="K1124" s="41">
        <v>11</v>
      </c>
      <c r="L1124" s="41">
        <v>22</v>
      </c>
      <c r="M1124" s="41">
        <v>25</v>
      </c>
      <c r="N1124" s="41">
        <v>36</v>
      </c>
      <c r="O1124" s="41">
        <v>15</v>
      </c>
    </row>
    <row r="1125" spans="1:15" ht="24.75" customHeight="1">
      <c r="A1125" s="36"/>
      <c r="B1125" s="45"/>
      <c r="C1125" s="42" t="s">
        <v>0</v>
      </c>
      <c r="D1125" s="43">
        <v>18</v>
      </c>
      <c r="E1125" s="43">
        <v>33</v>
      </c>
      <c r="F1125" s="43">
        <v>52</v>
      </c>
      <c r="G1125" s="43">
        <v>44</v>
      </c>
      <c r="H1125" s="43">
        <v>30</v>
      </c>
      <c r="I1125" s="43">
        <v>19</v>
      </c>
      <c r="J1125" s="43">
        <v>24</v>
      </c>
      <c r="K1125" s="43">
        <v>24</v>
      </c>
      <c r="L1125" s="43">
        <v>44</v>
      </c>
      <c r="M1125" s="43">
        <v>44</v>
      </c>
      <c r="N1125" s="43">
        <v>75</v>
      </c>
      <c r="O1125" s="43">
        <v>34</v>
      </c>
    </row>
    <row r="1126" spans="1:15" ht="12.75">
      <c r="A1126" s="36"/>
      <c r="B1126" s="45"/>
      <c r="C1126" s="39" t="s">
        <v>5</v>
      </c>
      <c r="D1126" s="39" t="s">
        <v>58</v>
      </c>
      <c r="E1126" s="39" t="s">
        <v>59</v>
      </c>
      <c r="F1126" s="39" t="s">
        <v>15</v>
      </c>
      <c r="G1126" s="39" t="s">
        <v>43</v>
      </c>
      <c r="H1126" s="39" t="s">
        <v>64</v>
      </c>
      <c r="I1126" s="39" t="s">
        <v>54</v>
      </c>
      <c r="J1126" s="39" t="s">
        <v>38</v>
      </c>
      <c r="K1126" s="39" t="s">
        <v>57</v>
      </c>
      <c r="L1126" s="44" t="s">
        <v>67</v>
      </c>
      <c r="M1126" s="44" t="s">
        <v>27</v>
      </c>
      <c r="N1126" s="39" t="s">
        <v>68</v>
      </c>
      <c r="O1126" s="39" t="s">
        <v>71</v>
      </c>
    </row>
    <row r="1127" spans="1:15" ht="12.75">
      <c r="A1127" s="36"/>
      <c r="B1127" s="45"/>
      <c r="C1127" s="40" t="s">
        <v>50</v>
      </c>
      <c r="D1127" s="41">
        <v>20</v>
      </c>
      <c r="E1127" s="41">
        <v>16</v>
      </c>
      <c r="F1127" s="41">
        <v>33</v>
      </c>
      <c r="G1127" s="41">
        <v>31</v>
      </c>
      <c r="H1127" s="41">
        <v>33</v>
      </c>
      <c r="I1127" s="41">
        <v>21</v>
      </c>
      <c r="J1127" s="41">
        <v>6</v>
      </c>
      <c r="K1127" s="41">
        <v>0</v>
      </c>
      <c r="L1127" s="41">
        <v>0</v>
      </c>
      <c r="M1127" s="41">
        <v>0</v>
      </c>
      <c r="N1127" s="41">
        <v>0</v>
      </c>
      <c r="O1127" s="41">
        <v>370</v>
      </c>
    </row>
    <row r="1128" spans="1:15" ht="12.75">
      <c r="A1128" s="36"/>
      <c r="B1128" s="45"/>
      <c r="C1128" s="40" t="s">
        <v>55</v>
      </c>
      <c r="D1128" s="41">
        <v>15</v>
      </c>
      <c r="E1128" s="41">
        <v>26</v>
      </c>
      <c r="F1128" s="41">
        <v>27</v>
      </c>
      <c r="G1128" s="41">
        <v>38</v>
      </c>
      <c r="H1128" s="41">
        <v>34</v>
      </c>
      <c r="I1128" s="41">
        <v>12</v>
      </c>
      <c r="J1128" s="41">
        <v>11</v>
      </c>
      <c r="K1128" s="41">
        <v>0</v>
      </c>
      <c r="L1128" s="41">
        <v>0</v>
      </c>
      <c r="M1128" s="41">
        <v>0</v>
      </c>
      <c r="N1128" s="41">
        <v>0</v>
      </c>
      <c r="O1128" s="41">
        <v>394</v>
      </c>
    </row>
    <row r="1129" spans="1:15" ht="24.75" customHeight="1">
      <c r="A1129" s="36"/>
      <c r="B1129" s="46"/>
      <c r="C1129" s="42" t="s">
        <v>0</v>
      </c>
      <c r="D1129" s="43">
        <v>35</v>
      </c>
      <c r="E1129" s="43">
        <v>42</v>
      </c>
      <c r="F1129" s="43">
        <v>60</v>
      </c>
      <c r="G1129" s="43">
        <v>69</v>
      </c>
      <c r="H1129" s="43">
        <v>67</v>
      </c>
      <c r="I1129" s="43">
        <v>33</v>
      </c>
      <c r="J1129" s="43">
        <v>17</v>
      </c>
      <c r="K1129" s="43">
        <v>0</v>
      </c>
      <c r="L1129" s="43">
        <v>0</v>
      </c>
      <c r="M1129" s="43">
        <v>0</v>
      </c>
      <c r="N1129" s="43">
        <v>0</v>
      </c>
      <c r="O1129" s="43">
        <v>764</v>
      </c>
    </row>
    <row r="1130" spans="1:15" ht="12.75">
      <c r="A1130" s="36"/>
      <c r="B1130" s="39" t="s">
        <v>13</v>
      </c>
      <c r="C1130" s="39" t="s">
        <v>5</v>
      </c>
      <c r="D1130" s="39" t="s">
        <v>19</v>
      </c>
      <c r="E1130" s="39" t="s">
        <v>2</v>
      </c>
      <c r="F1130" s="39" t="s">
        <v>21</v>
      </c>
      <c r="G1130" s="39" t="s">
        <v>26</v>
      </c>
      <c r="H1130" s="39" t="s">
        <v>28</v>
      </c>
      <c r="I1130" s="39" t="s">
        <v>30</v>
      </c>
      <c r="J1130" s="39" t="s">
        <v>6</v>
      </c>
      <c r="K1130" s="39" t="s">
        <v>35</v>
      </c>
      <c r="L1130" s="39" t="s">
        <v>36</v>
      </c>
      <c r="M1130" s="39" t="s">
        <v>41</v>
      </c>
      <c r="N1130" s="39" t="s">
        <v>45</v>
      </c>
      <c r="O1130" s="39" t="s">
        <v>46</v>
      </c>
    </row>
    <row r="1131" spans="1:15" ht="13.5" customHeight="1">
      <c r="A1131" s="36"/>
      <c r="B1131" s="40" t="s">
        <v>411</v>
      </c>
      <c r="C1131" s="40" t="s">
        <v>50</v>
      </c>
      <c r="D1131" s="41">
        <v>56</v>
      </c>
      <c r="E1131" s="41">
        <v>48</v>
      </c>
      <c r="F1131" s="41">
        <v>42</v>
      </c>
      <c r="G1131" s="41">
        <v>42</v>
      </c>
      <c r="H1131" s="41">
        <v>47</v>
      </c>
      <c r="I1131" s="41">
        <v>41</v>
      </c>
      <c r="J1131" s="41">
        <v>45</v>
      </c>
      <c r="K1131" s="41">
        <v>55</v>
      </c>
      <c r="L1131" s="41">
        <v>52</v>
      </c>
      <c r="M1131" s="41">
        <v>64</v>
      </c>
      <c r="N1131" s="41">
        <v>77</v>
      </c>
      <c r="O1131" s="41">
        <v>56</v>
      </c>
    </row>
    <row r="1132" spans="1:15" ht="12.75" customHeight="1">
      <c r="A1132" s="36"/>
      <c r="B1132" s="45" t="s">
        <v>412</v>
      </c>
      <c r="C1132" s="40" t="s">
        <v>55</v>
      </c>
      <c r="D1132" s="41">
        <v>40</v>
      </c>
      <c r="E1132" s="41">
        <v>47</v>
      </c>
      <c r="F1132" s="41">
        <v>47</v>
      </c>
      <c r="G1132" s="41">
        <v>42</v>
      </c>
      <c r="H1132" s="41">
        <v>47</v>
      </c>
      <c r="I1132" s="41">
        <v>48</v>
      </c>
      <c r="J1132" s="41">
        <v>50</v>
      </c>
      <c r="K1132" s="41">
        <v>46</v>
      </c>
      <c r="L1132" s="41">
        <v>58</v>
      </c>
      <c r="M1132" s="41">
        <v>61</v>
      </c>
      <c r="N1132" s="41">
        <v>65</v>
      </c>
      <c r="O1132" s="41">
        <v>48</v>
      </c>
    </row>
    <row r="1133" spans="1:15" ht="24.75" customHeight="1">
      <c r="A1133" s="36"/>
      <c r="B1133" s="45"/>
      <c r="C1133" s="42" t="s">
        <v>0</v>
      </c>
      <c r="D1133" s="43">
        <v>96</v>
      </c>
      <c r="E1133" s="43">
        <v>95</v>
      </c>
      <c r="F1133" s="43">
        <v>89</v>
      </c>
      <c r="G1133" s="43">
        <v>84</v>
      </c>
      <c r="H1133" s="43">
        <v>94</v>
      </c>
      <c r="I1133" s="43">
        <v>89</v>
      </c>
      <c r="J1133" s="43">
        <v>95</v>
      </c>
      <c r="K1133" s="43">
        <v>101</v>
      </c>
      <c r="L1133" s="43">
        <v>110</v>
      </c>
      <c r="M1133" s="43">
        <v>125</v>
      </c>
      <c r="N1133" s="43">
        <v>142</v>
      </c>
      <c r="O1133" s="43">
        <v>104</v>
      </c>
    </row>
    <row r="1134" spans="1:15" ht="12.75">
      <c r="A1134" s="36"/>
      <c r="B1134" s="45"/>
      <c r="C1134" s="39" t="s">
        <v>5</v>
      </c>
      <c r="D1134" s="39" t="s">
        <v>58</v>
      </c>
      <c r="E1134" s="39" t="s">
        <v>59</v>
      </c>
      <c r="F1134" s="39" t="s">
        <v>15</v>
      </c>
      <c r="G1134" s="39" t="s">
        <v>43</v>
      </c>
      <c r="H1134" s="39" t="s">
        <v>64</v>
      </c>
      <c r="I1134" s="39" t="s">
        <v>54</v>
      </c>
      <c r="J1134" s="39" t="s">
        <v>38</v>
      </c>
      <c r="K1134" s="39" t="s">
        <v>57</v>
      </c>
      <c r="L1134" s="44" t="s">
        <v>67</v>
      </c>
      <c r="M1134" s="44" t="s">
        <v>27</v>
      </c>
      <c r="N1134" s="39" t="s">
        <v>68</v>
      </c>
      <c r="O1134" s="39" t="s">
        <v>71</v>
      </c>
    </row>
    <row r="1135" spans="1:15" ht="12.75">
      <c r="A1135" s="36"/>
      <c r="B1135" s="45"/>
      <c r="C1135" s="40" t="s">
        <v>50</v>
      </c>
      <c r="D1135" s="41">
        <v>32</v>
      </c>
      <c r="E1135" s="41">
        <v>30</v>
      </c>
      <c r="F1135" s="41">
        <v>31</v>
      </c>
      <c r="G1135" s="41">
        <v>22</v>
      </c>
      <c r="H1135" s="41">
        <v>26</v>
      </c>
      <c r="I1135" s="41">
        <v>10</v>
      </c>
      <c r="J1135" s="41">
        <v>2</v>
      </c>
      <c r="K1135" s="41">
        <v>0</v>
      </c>
      <c r="L1135" s="41">
        <v>0</v>
      </c>
      <c r="M1135" s="41">
        <v>0</v>
      </c>
      <c r="N1135" s="41">
        <v>0</v>
      </c>
      <c r="O1135" s="41">
        <v>778</v>
      </c>
    </row>
    <row r="1136" spans="1:15" ht="12.75">
      <c r="A1136" s="36"/>
      <c r="B1136" s="45"/>
      <c r="C1136" s="40" t="s">
        <v>55</v>
      </c>
      <c r="D1136" s="41">
        <v>28</v>
      </c>
      <c r="E1136" s="41">
        <v>26</v>
      </c>
      <c r="F1136" s="41">
        <v>33</v>
      </c>
      <c r="G1136" s="41">
        <v>31</v>
      </c>
      <c r="H1136" s="41">
        <v>31</v>
      </c>
      <c r="I1136" s="41">
        <v>12</v>
      </c>
      <c r="J1136" s="41">
        <v>3</v>
      </c>
      <c r="K1136" s="41">
        <v>2</v>
      </c>
      <c r="L1136" s="41">
        <v>1</v>
      </c>
      <c r="M1136" s="41">
        <v>0</v>
      </c>
      <c r="N1136" s="41">
        <v>0</v>
      </c>
      <c r="O1136" s="41">
        <v>766</v>
      </c>
    </row>
    <row r="1137" spans="1:15" ht="24.75" customHeight="1">
      <c r="A1137" s="36"/>
      <c r="B1137" s="46"/>
      <c r="C1137" s="42" t="s">
        <v>0</v>
      </c>
      <c r="D1137" s="43">
        <v>60</v>
      </c>
      <c r="E1137" s="43">
        <v>56</v>
      </c>
      <c r="F1137" s="43">
        <v>64</v>
      </c>
      <c r="G1137" s="43">
        <v>53</v>
      </c>
      <c r="H1137" s="43">
        <v>57</v>
      </c>
      <c r="I1137" s="43">
        <v>22</v>
      </c>
      <c r="J1137" s="43">
        <v>5</v>
      </c>
      <c r="K1137" s="43">
        <v>2</v>
      </c>
      <c r="L1137" s="43">
        <v>1</v>
      </c>
      <c r="M1137" s="43">
        <v>0</v>
      </c>
      <c r="N1137" s="43">
        <v>0</v>
      </c>
      <c r="O1137" s="43">
        <v>1544</v>
      </c>
    </row>
    <row r="1138" spans="1:15" ht="12.75">
      <c r="A1138" s="36"/>
      <c r="B1138" s="39" t="s">
        <v>13</v>
      </c>
      <c r="C1138" s="39" t="s">
        <v>5</v>
      </c>
      <c r="D1138" s="39" t="s">
        <v>19</v>
      </c>
      <c r="E1138" s="39" t="s">
        <v>2</v>
      </c>
      <c r="F1138" s="39" t="s">
        <v>21</v>
      </c>
      <c r="G1138" s="39" t="s">
        <v>26</v>
      </c>
      <c r="H1138" s="39" t="s">
        <v>28</v>
      </c>
      <c r="I1138" s="39" t="s">
        <v>30</v>
      </c>
      <c r="J1138" s="39" t="s">
        <v>6</v>
      </c>
      <c r="K1138" s="39" t="s">
        <v>35</v>
      </c>
      <c r="L1138" s="39" t="s">
        <v>36</v>
      </c>
      <c r="M1138" s="39" t="s">
        <v>41</v>
      </c>
      <c r="N1138" s="39" t="s">
        <v>45</v>
      </c>
      <c r="O1138" s="39" t="s">
        <v>46</v>
      </c>
    </row>
    <row r="1139" spans="1:15" ht="13.5" customHeight="1">
      <c r="A1139" s="36"/>
      <c r="B1139" s="40" t="s">
        <v>413</v>
      </c>
      <c r="C1139" s="40" t="s">
        <v>50</v>
      </c>
      <c r="D1139" s="41">
        <v>10</v>
      </c>
      <c r="E1139" s="41">
        <v>17</v>
      </c>
      <c r="F1139" s="41">
        <v>15</v>
      </c>
      <c r="G1139" s="41">
        <v>18</v>
      </c>
      <c r="H1139" s="41">
        <v>14</v>
      </c>
      <c r="I1139" s="41">
        <v>5</v>
      </c>
      <c r="J1139" s="41">
        <v>4</v>
      </c>
      <c r="K1139" s="41">
        <v>18</v>
      </c>
      <c r="L1139" s="41">
        <v>24</v>
      </c>
      <c r="M1139" s="41">
        <v>22</v>
      </c>
      <c r="N1139" s="41">
        <v>25</v>
      </c>
      <c r="O1139" s="41">
        <v>16</v>
      </c>
    </row>
    <row r="1140" spans="1:15" ht="12.75" customHeight="1">
      <c r="A1140" s="36"/>
      <c r="B1140" s="45" t="s">
        <v>414</v>
      </c>
      <c r="C1140" s="40" t="s">
        <v>55</v>
      </c>
      <c r="D1140" s="41">
        <v>6</v>
      </c>
      <c r="E1140" s="41">
        <v>16</v>
      </c>
      <c r="F1140" s="41">
        <v>17</v>
      </c>
      <c r="G1140" s="41">
        <v>19</v>
      </c>
      <c r="H1140" s="41">
        <v>13</v>
      </c>
      <c r="I1140" s="41">
        <v>9</v>
      </c>
      <c r="J1140" s="41">
        <v>8</v>
      </c>
      <c r="K1140" s="41">
        <v>11</v>
      </c>
      <c r="L1140" s="41">
        <v>32</v>
      </c>
      <c r="M1140" s="41">
        <v>23</v>
      </c>
      <c r="N1140" s="41">
        <v>24</v>
      </c>
      <c r="O1140" s="41">
        <v>17</v>
      </c>
    </row>
    <row r="1141" spans="1:15" ht="24.75" customHeight="1">
      <c r="A1141" s="36"/>
      <c r="B1141" s="45"/>
      <c r="C1141" s="42" t="s">
        <v>0</v>
      </c>
      <c r="D1141" s="43">
        <v>16</v>
      </c>
      <c r="E1141" s="43">
        <v>33</v>
      </c>
      <c r="F1141" s="43">
        <v>32</v>
      </c>
      <c r="G1141" s="43">
        <v>37</v>
      </c>
      <c r="H1141" s="43">
        <v>27</v>
      </c>
      <c r="I1141" s="43">
        <v>14</v>
      </c>
      <c r="J1141" s="43">
        <v>12</v>
      </c>
      <c r="K1141" s="43">
        <v>29</v>
      </c>
      <c r="L1141" s="43">
        <v>56</v>
      </c>
      <c r="M1141" s="43">
        <v>45</v>
      </c>
      <c r="N1141" s="43">
        <v>49</v>
      </c>
      <c r="O1141" s="43">
        <v>33</v>
      </c>
    </row>
    <row r="1142" spans="1:15" ht="12.75">
      <c r="A1142" s="36"/>
      <c r="B1142" s="45"/>
      <c r="C1142" s="39" t="s">
        <v>5</v>
      </c>
      <c r="D1142" s="39" t="s">
        <v>58</v>
      </c>
      <c r="E1142" s="39" t="s">
        <v>59</v>
      </c>
      <c r="F1142" s="39" t="s">
        <v>15</v>
      </c>
      <c r="G1142" s="39" t="s">
        <v>43</v>
      </c>
      <c r="H1142" s="39" t="s">
        <v>64</v>
      </c>
      <c r="I1142" s="39" t="s">
        <v>54</v>
      </c>
      <c r="J1142" s="39" t="s">
        <v>38</v>
      </c>
      <c r="K1142" s="39" t="s">
        <v>57</v>
      </c>
      <c r="L1142" s="44" t="s">
        <v>67</v>
      </c>
      <c r="M1142" s="44" t="s">
        <v>27</v>
      </c>
      <c r="N1142" s="39" t="s">
        <v>68</v>
      </c>
      <c r="O1142" s="39" t="s">
        <v>71</v>
      </c>
    </row>
    <row r="1143" spans="1:15" ht="12.75">
      <c r="A1143" s="36"/>
      <c r="B1143" s="45"/>
      <c r="C1143" s="40" t="s">
        <v>50</v>
      </c>
      <c r="D1143" s="41">
        <v>13</v>
      </c>
      <c r="E1143" s="41">
        <v>12</v>
      </c>
      <c r="F1143" s="41">
        <v>26</v>
      </c>
      <c r="G1143" s="41">
        <v>24</v>
      </c>
      <c r="H1143" s="41">
        <v>20</v>
      </c>
      <c r="I1143" s="41">
        <v>9</v>
      </c>
      <c r="J1143" s="41">
        <v>2</v>
      </c>
      <c r="K1143" s="41">
        <v>1</v>
      </c>
      <c r="L1143" s="41">
        <v>0</v>
      </c>
      <c r="M1143" s="41">
        <v>0</v>
      </c>
      <c r="N1143" s="41">
        <v>0</v>
      </c>
      <c r="O1143" s="41">
        <v>295</v>
      </c>
    </row>
    <row r="1144" spans="1:15" ht="12.75">
      <c r="A1144" s="36"/>
      <c r="B1144" s="45"/>
      <c r="C1144" s="40" t="s">
        <v>55</v>
      </c>
      <c r="D1144" s="41">
        <v>13</v>
      </c>
      <c r="E1144" s="41">
        <v>22</v>
      </c>
      <c r="F1144" s="41">
        <v>31</v>
      </c>
      <c r="G1144" s="41">
        <v>26</v>
      </c>
      <c r="H1144" s="41">
        <v>20</v>
      </c>
      <c r="I1144" s="41">
        <v>10</v>
      </c>
      <c r="J1144" s="41">
        <v>7</v>
      </c>
      <c r="K1144" s="41">
        <v>2</v>
      </c>
      <c r="L1144" s="41">
        <v>1</v>
      </c>
      <c r="M1144" s="41">
        <v>0</v>
      </c>
      <c r="N1144" s="41">
        <v>0</v>
      </c>
      <c r="O1144" s="41">
        <v>327</v>
      </c>
    </row>
    <row r="1145" spans="1:15" ht="12.75">
      <c r="A1145" s="36"/>
      <c r="B1145" s="46"/>
      <c r="C1145" s="42" t="s">
        <v>0</v>
      </c>
      <c r="D1145" s="43">
        <v>26</v>
      </c>
      <c r="E1145" s="43">
        <v>34</v>
      </c>
      <c r="F1145" s="43">
        <v>57</v>
      </c>
      <c r="G1145" s="43">
        <v>50</v>
      </c>
      <c r="H1145" s="43">
        <v>40</v>
      </c>
      <c r="I1145" s="43">
        <v>19</v>
      </c>
      <c r="J1145" s="43">
        <v>9</v>
      </c>
      <c r="K1145" s="43">
        <v>3</v>
      </c>
      <c r="L1145" s="43">
        <v>1</v>
      </c>
      <c r="M1145" s="43">
        <v>0</v>
      </c>
      <c r="N1145" s="43">
        <v>0</v>
      </c>
      <c r="O1145" s="43">
        <v>622</v>
      </c>
    </row>
    <row r="1146" spans="1:45" ht="18.75">
      <c r="A1146" s="36"/>
      <c r="B1146" s="37"/>
      <c r="C1146" s="37"/>
      <c r="D1146" s="37"/>
      <c r="E1146" s="47" t="s">
        <v>8</v>
      </c>
      <c r="F1146" s="47"/>
      <c r="G1146" s="47"/>
      <c r="H1146" s="47"/>
      <c r="I1146" s="47"/>
      <c r="J1146" s="47"/>
      <c r="K1146" s="47"/>
      <c r="L1146" s="37"/>
      <c r="M1146" s="37"/>
      <c r="N1146" s="37"/>
      <c r="O1146" s="37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</row>
    <row r="1147" spans="1:45" ht="18.75">
      <c r="A1147" s="36"/>
      <c r="B1147" s="3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</row>
    <row r="1148" spans="1:15" ht="12.75">
      <c r="A1148" s="36"/>
      <c r="B1148" s="36" t="s">
        <v>549</v>
      </c>
      <c r="C1148" s="36"/>
      <c r="D1148" s="36"/>
      <c r="E1148" s="36"/>
      <c r="F1148" s="36"/>
      <c r="G1148" s="36"/>
      <c r="H1148" s="36"/>
      <c r="I1148" s="36"/>
      <c r="J1148" s="36"/>
      <c r="K1148" s="48" t="s">
        <v>572</v>
      </c>
      <c r="L1148" s="48"/>
      <c r="M1148" s="48"/>
      <c r="N1148" s="48"/>
      <c r="O1148" s="48"/>
    </row>
    <row r="1149" spans="1:15" ht="24.75" customHeight="1">
      <c r="A1149" s="36"/>
      <c r="B1149" s="36"/>
      <c r="C1149" s="36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  <c r="O1149" s="36"/>
    </row>
    <row r="1150" spans="1:15" ht="12.75">
      <c r="A1150" s="36"/>
      <c r="B1150" s="39" t="s">
        <v>13</v>
      </c>
      <c r="C1150" s="39" t="s">
        <v>5</v>
      </c>
      <c r="D1150" s="39" t="s">
        <v>19</v>
      </c>
      <c r="E1150" s="39" t="s">
        <v>2</v>
      </c>
      <c r="F1150" s="39" t="s">
        <v>21</v>
      </c>
      <c r="G1150" s="39" t="s">
        <v>26</v>
      </c>
      <c r="H1150" s="39" t="s">
        <v>28</v>
      </c>
      <c r="I1150" s="39" t="s">
        <v>30</v>
      </c>
      <c r="J1150" s="39" t="s">
        <v>6</v>
      </c>
      <c r="K1150" s="39" t="s">
        <v>35</v>
      </c>
      <c r="L1150" s="39" t="s">
        <v>36</v>
      </c>
      <c r="M1150" s="39" t="s">
        <v>41</v>
      </c>
      <c r="N1150" s="39" t="s">
        <v>45</v>
      </c>
      <c r="O1150" s="39" t="s">
        <v>46</v>
      </c>
    </row>
    <row r="1151" spans="1:15" ht="13.5" customHeight="1">
      <c r="A1151" s="36"/>
      <c r="B1151" s="40" t="s">
        <v>417</v>
      </c>
      <c r="C1151" s="40" t="s">
        <v>50</v>
      </c>
      <c r="D1151" s="41">
        <v>11</v>
      </c>
      <c r="E1151" s="41">
        <v>12</v>
      </c>
      <c r="F1151" s="41">
        <v>6</v>
      </c>
      <c r="G1151" s="41">
        <v>17</v>
      </c>
      <c r="H1151" s="41">
        <v>17</v>
      </c>
      <c r="I1151" s="41">
        <v>7</v>
      </c>
      <c r="J1151" s="41">
        <v>15</v>
      </c>
      <c r="K1151" s="41">
        <v>21</v>
      </c>
      <c r="L1151" s="41">
        <v>11</v>
      </c>
      <c r="M1151" s="41">
        <v>16</v>
      </c>
      <c r="N1151" s="41">
        <v>28</v>
      </c>
      <c r="O1151" s="41">
        <v>26</v>
      </c>
    </row>
    <row r="1152" spans="1:15" ht="12.75" customHeight="1">
      <c r="A1152" s="36"/>
      <c r="B1152" s="45" t="s">
        <v>31</v>
      </c>
      <c r="C1152" s="40" t="s">
        <v>55</v>
      </c>
      <c r="D1152" s="41">
        <v>10</v>
      </c>
      <c r="E1152" s="41">
        <v>12</v>
      </c>
      <c r="F1152" s="41">
        <v>13</v>
      </c>
      <c r="G1152" s="41">
        <v>14</v>
      </c>
      <c r="H1152" s="41">
        <v>13</v>
      </c>
      <c r="I1152" s="41">
        <v>8</v>
      </c>
      <c r="J1152" s="41">
        <v>13</v>
      </c>
      <c r="K1152" s="41">
        <v>14</v>
      </c>
      <c r="L1152" s="41">
        <v>13</v>
      </c>
      <c r="M1152" s="41">
        <v>14</v>
      </c>
      <c r="N1152" s="41">
        <v>32</v>
      </c>
      <c r="O1152" s="41">
        <v>25</v>
      </c>
    </row>
    <row r="1153" spans="1:15" ht="24.75" customHeight="1">
      <c r="A1153" s="36"/>
      <c r="B1153" s="45"/>
      <c r="C1153" s="42" t="s">
        <v>0</v>
      </c>
      <c r="D1153" s="43">
        <v>21</v>
      </c>
      <c r="E1153" s="43">
        <v>24</v>
      </c>
      <c r="F1153" s="43">
        <v>19</v>
      </c>
      <c r="G1153" s="43">
        <v>31</v>
      </c>
      <c r="H1153" s="43">
        <v>30</v>
      </c>
      <c r="I1153" s="43">
        <v>15</v>
      </c>
      <c r="J1153" s="43">
        <v>28</v>
      </c>
      <c r="K1153" s="43">
        <v>35</v>
      </c>
      <c r="L1153" s="43">
        <v>24</v>
      </c>
      <c r="M1153" s="43">
        <v>30</v>
      </c>
      <c r="N1153" s="43">
        <v>60</v>
      </c>
      <c r="O1153" s="43">
        <v>51</v>
      </c>
    </row>
    <row r="1154" spans="1:15" ht="12.75">
      <c r="A1154" s="36"/>
      <c r="B1154" s="45"/>
      <c r="C1154" s="39" t="s">
        <v>5</v>
      </c>
      <c r="D1154" s="39" t="s">
        <v>58</v>
      </c>
      <c r="E1154" s="39" t="s">
        <v>59</v>
      </c>
      <c r="F1154" s="39" t="s">
        <v>15</v>
      </c>
      <c r="G1154" s="39" t="s">
        <v>43</v>
      </c>
      <c r="H1154" s="39" t="s">
        <v>64</v>
      </c>
      <c r="I1154" s="39" t="s">
        <v>54</v>
      </c>
      <c r="J1154" s="39" t="s">
        <v>38</v>
      </c>
      <c r="K1154" s="39" t="s">
        <v>57</v>
      </c>
      <c r="L1154" s="44" t="s">
        <v>67</v>
      </c>
      <c r="M1154" s="44" t="s">
        <v>27</v>
      </c>
      <c r="N1154" s="39" t="s">
        <v>68</v>
      </c>
      <c r="O1154" s="39" t="s">
        <v>71</v>
      </c>
    </row>
    <row r="1155" spans="1:15" ht="12.75">
      <c r="A1155" s="36"/>
      <c r="B1155" s="45"/>
      <c r="C1155" s="40" t="s">
        <v>50</v>
      </c>
      <c r="D1155" s="41">
        <v>19</v>
      </c>
      <c r="E1155" s="41">
        <v>22</v>
      </c>
      <c r="F1155" s="41">
        <v>16</v>
      </c>
      <c r="G1155" s="41">
        <v>20</v>
      </c>
      <c r="H1155" s="41">
        <v>21</v>
      </c>
      <c r="I1155" s="41">
        <v>12</v>
      </c>
      <c r="J1155" s="41">
        <v>9</v>
      </c>
      <c r="K1155" s="41">
        <v>0</v>
      </c>
      <c r="L1155" s="41">
        <v>0</v>
      </c>
      <c r="M1155" s="41">
        <v>0</v>
      </c>
      <c r="N1155" s="41">
        <v>0</v>
      </c>
      <c r="O1155" s="41">
        <v>306</v>
      </c>
    </row>
    <row r="1156" spans="1:15" ht="12.75">
      <c r="A1156" s="36"/>
      <c r="B1156" s="45"/>
      <c r="C1156" s="40" t="s">
        <v>55</v>
      </c>
      <c r="D1156" s="41">
        <v>27</v>
      </c>
      <c r="E1156" s="41">
        <v>21</v>
      </c>
      <c r="F1156" s="41">
        <v>21</v>
      </c>
      <c r="G1156" s="41">
        <v>28</v>
      </c>
      <c r="H1156" s="41">
        <v>34</v>
      </c>
      <c r="I1156" s="41">
        <v>11</v>
      </c>
      <c r="J1156" s="41">
        <v>10</v>
      </c>
      <c r="K1156" s="41">
        <v>2</v>
      </c>
      <c r="L1156" s="41">
        <v>1</v>
      </c>
      <c r="M1156" s="41">
        <v>0</v>
      </c>
      <c r="N1156" s="41">
        <v>0</v>
      </c>
      <c r="O1156" s="41">
        <v>336</v>
      </c>
    </row>
    <row r="1157" spans="1:15" ht="24.75" customHeight="1">
      <c r="A1157" s="36"/>
      <c r="B1157" s="46"/>
      <c r="C1157" s="42" t="s">
        <v>0</v>
      </c>
      <c r="D1157" s="43">
        <v>46</v>
      </c>
      <c r="E1157" s="43">
        <v>43</v>
      </c>
      <c r="F1157" s="43">
        <v>37</v>
      </c>
      <c r="G1157" s="43">
        <v>48</v>
      </c>
      <c r="H1157" s="43">
        <v>55</v>
      </c>
      <c r="I1157" s="43">
        <v>23</v>
      </c>
      <c r="J1157" s="43">
        <v>19</v>
      </c>
      <c r="K1157" s="43">
        <v>2</v>
      </c>
      <c r="L1157" s="43">
        <v>1</v>
      </c>
      <c r="M1157" s="43">
        <v>0</v>
      </c>
      <c r="N1157" s="43">
        <v>0</v>
      </c>
      <c r="O1157" s="43">
        <v>642</v>
      </c>
    </row>
    <row r="1158" spans="1:15" ht="12.75">
      <c r="A1158" s="36"/>
      <c r="B1158" s="39" t="s">
        <v>13</v>
      </c>
      <c r="C1158" s="39" t="s">
        <v>5</v>
      </c>
      <c r="D1158" s="39" t="s">
        <v>19</v>
      </c>
      <c r="E1158" s="39" t="s">
        <v>2</v>
      </c>
      <c r="F1158" s="39" t="s">
        <v>21</v>
      </c>
      <c r="G1158" s="39" t="s">
        <v>26</v>
      </c>
      <c r="H1158" s="39" t="s">
        <v>28</v>
      </c>
      <c r="I1158" s="39" t="s">
        <v>30</v>
      </c>
      <c r="J1158" s="39" t="s">
        <v>6</v>
      </c>
      <c r="K1158" s="39" t="s">
        <v>35</v>
      </c>
      <c r="L1158" s="39" t="s">
        <v>36</v>
      </c>
      <c r="M1158" s="39" t="s">
        <v>41</v>
      </c>
      <c r="N1158" s="39" t="s">
        <v>45</v>
      </c>
      <c r="O1158" s="39" t="s">
        <v>46</v>
      </c>
    </row>
    <row r="1159" spans="1:15" ht="13.5" customHeight="1">
      <c r="A1159" s="36"/>
      <c r="B1159" s="40" t="s">
        <v>382</v>
      </c>
      <c r="C1159" s="40" t="s">
        <v>50</v>
      </c>
      <c r="D1159" s="41">
        <v>20</v>
      </c>
      <c r="E1159" s="41">
        <v>30</v>
      </c>
      <c r="F1159" s="41">
        <v>30</v>
      </c>
      <c r="G1159" s="41">
        <v>10</v>
      </c>
      <c r="H1159" s="41">
        <v>14</v>
      </c>
      <c r="I1159" s="41">
        <v>10</v>
      </c>
      <c r="J1159" s="41">
        <v>14</v>
      </c>
      <c r="K1159" s="41">
        <v>15</v>
      </c>
      <c r="L1159" s="41">
        <v>21</v>
      </c>
      <c r="M1159" s="41">
        <v>38</v>
      </c>
      <c r="N1159" s="41">
        <v>31</v>
      </c>
      <c r="O1159" s="41">
        <v>24</v>
      </c>
    </row>
    <row r="1160" spans="1:15" ht="12.75" customHeight="1">
      <c r="A1160" s="36"/>
      <c r="B1160" s="45" t="s">
        <v>419</v>
      </c>
      <c r="C1160" s="40" t="s">
        <v>55</v>
      </c>
      <c r="D1160" s="41">
        <v>11</v>
      </c>
      <c r="E1160" s="41">
        <v>22</v>
      </c>
      <c r="F1160" s="41">
        <v>22</v>
      </c>
      <c r="G1160" s="41">
        <v>22</v>
      </c>
      <c r="H1160" s="41">
        <v>12</v>
      </c>
      <c r="I1160" s="41">
        <v>8</v>
      </c>
      <c r="J1160" s="41">
        <v>14</v>
      </c>
      <c r="K1160" s="41">
        <v>19</v>
      </c>
      <c r="L1160" s="41">
        <v>25</v>
      </c>
      <c r="M1160" s="41">
        <v>34</v>
      </c>
      <c r="N1160" s="41">
        <v>27</v>
      </c>
      <c r="O1160" s="41">
        <v>18</v>
      </c>
    </row>
    <row r="1161" spans="1:15" ht="24.75" customHeight="1">
      <c r="A1161" s="36"/>
      <c r="B1161" s="45"/>
      <c r="C1161" s="42" t="s">
        <v>0</v>
      </c>
      <c r="D1161" s="43">
        <v>31</v>
      </c>
      <c r="E1161" s="43">
        <v>52</v>
      </c>
      <c r="F1161" s="43">
        <v>52</v>
      </c>
      <c r="G1161" s="43">
        <v>32</v>
      </c>
      <c r="H1161" s="43">
        <v>26</v>
      </c>
      <c r="I1161" s="43">
        <v>18</v>
      </c>
      <c r="J1161" s="43">
        <v>28</v>
      </c>
      <c r="K1161" s="43">
        <v>34</v>
      </c>
      <c r="L1161" s="43">
        <v>46</v>
      </c>
      <c r="M1161" s="43">
        <v>72</v>
      </c>
      <c r="N1161" s="43">
        <v>58</v>
      </c>
      <c r="O1161" s="43">
        <v>42</v>
      </c>
    </row>
    <row r="1162" spans="1:15" ht="12.75">
      <c r="A1162" s="36"/>
      <c r="B1162" s="45"/>
      <c r="C1162" s="39" t="s">
        <v>5</v>
      </c>
      <c r="D1162" s="39" t="s">
        <v>58</v>
      </c>
      <c r="E1162" s="39" t="s">
        <v>59</v>
      </c>
      <c r="F1162" s="39" t="s">
        <v>15</v>
      </c>
      <c r="G1162" s="39" t="s">
        <v>43</v>
      </c>
      <c r="H1162" s="39" t="s">
        <v>64</v>
      </c>
      <c r="I1162" s="39" t="s">
        <v>54</v>
      </c>
      <c r="J1162" s="39" t="s">
        <v>38</v>
      </c>
      <c r="K1162" s="39" t="s">
        <v>57</v>
      </c>
      <c r="L1162" s="44" t="s">
        <v>67</v>
      </c>
      <c r="M1162" s="44" t="s">
        <v>27</v>
      </c>
      <c r="N1162" s="39" t="s">
        <v>68</v>
      </c>
      <c r="O1162" s="39" t="s">
        <v>71</v>
      </c>
    </row>
    <row r="1163" spans="1:15" ht="12.75">
      <c r="A1163" s="36"/>
      <c r="B1163" s="45"/>
      <c r="C1163" s="40" t="s">
        <v>50</v>
      </c>
      <c r="D1163" s="41">
        <v>16</v>
      </c>
      <c r="E1163" s="41">
        <v>17</v>
      </c>
      <c r="F1163" s="41">
        <v>33</v>
      </c>
      <c r="G1163" s="41">
        <v>17</v>
      </c>
      <c r="H1163" s="41">
        <v>21</v>
      </c>
      <c r="I1163" s="41">
        <v>9</v>
      </c>
      <c r="J1163" s="41">
        <v>5</v>
      </c>
      <c r="K1163" s="41">
        <v>0</v>
      </c>
      <c r="L1163" s="41">
        <v>0</v>
      </c>
      <c r="M1163" s="41">
        <v>0</v>
      </c>
      <c r="N1163" s="41">
        <v>0</v>
      </c>
      <c r="O1163" s="41">
        <v>375</v>
      </c>
    </row>
    <row r="1164" spans="1:15" ht="12.75">
      <c r="A1164" s="36"/>
      <c r="B1164" s="45"/>
      <c r="C1164" s="40" t="s">
        <v>55</v>
      </c>
      <c r="D1164" s="41">
        <v>25</v>
      </c>
      <c r="E1164" s="41">
        <v>31</v>
      </c>
      <c r="F1164" s="41">
        <v>29</v>
      </c>
      <c r="G1164" s="41">
        <v>24</v>
      </c>
      <c r="H1164" s="41">
        <v>27</v>
      </c>
      <c r="I1164" s="41">
        <v>21</v>
      </c>
      <c r="J1164" s="41">
        <v>8</v>
      </c>
      <c r="K1164" s="41">
        <v>3</v>
      </c>
      <c r="L1164" s="41">
        <v>0</v>
      </c>
      <c r="M1164" s="41">
        <v>0</v>
      </c>
      <c r="N1164" s="41">
        <v>0</v>
      </c>
      <c r="O1164" s="41">
        <v>402</v>
      </c>
    </row>
    <row r="1165" spans="1:15" ht="24.75" customHeight="1">
      <c r="A1165" s="36"/>
      <c r="B1165" s="46"/>
      <c r="C1165" s="42" t="s">
        <v>0</v>
      </c>
      <c r="D1165" s="43">
        <v>41</v>
      </c>
      <c r="E1165" s="43">
        <v>48</v>
      </c>
      <c r="F1165" s="43">
        <v>62</v>
      </c>
      <c r="G1165" s="43">
        <v>41</v>
      </c>
      <c r="H1165" s="43">
        <v>48</v>
      </c>
      <c r="I1165" s="43">
        <v>30</v>
      </c>
      <c r="J1165" s="43">
        <v>13</v>
      </c>
      <c r="K1165" s="43">
        <v>3</v>
      </c>
      <c r="L1165" s="43">
        <v>0</v>
      </c>
      <c r="M1165" s="43">
        <v>0</v>
      </c>
      <c r="N1165" s="43">
        <v>0</v>
      </c>
      <c r="O1165" s="43">
        <v>777</v>
      </c>
    </row>
    <row r="1166" spans="1:15" ht="12.75">
      <c r="A1166" s="36"/>
      <c r="B1166" s="39" t="s">
        <v>13</v>
      </c>
      <c r="C1166" s="39" t="s">
        <v>5</v>
      </c>
      <c r="D1166" s="39" t="s">
        <v>19</v>
      </c>
      <c r="E1166" s="39" t="s">
        <v>2</v>
      </c>
      <c r="F1166" s="39" t="s">
        <v>21</v>
      </c>
      <c r="G1166" s="39" t="s">
        <v>26</v>
      </c>
      <c r="H1166" s="39" t="s">
        <v>28</v>
      </c>
      <c r="I1166" s="39" t="s">
        <v>30</v>
      </c>
      <c r="J1166" s="39" t="s">
        <v>6</v>
      </c>
      <c r="K1166" s="39" t="s">
        <v>35</v>
      </c>
      <c r="L1166" s="39" t="s">
        <v>36</v>
      </c>
      <c r="M1166" s="39" t="s">
        <v>41</v>
      </c>
      <c r="N1166" s="39" t="s">
        <v>45</v>
      </c>
      <c r="O1166" s="39" t="s">
        <v>46</v>
      </c>
    </row>
    <row r="1167" spans="1:15" ht="13.5" customHeight="1">
      <c r="A1167" s="36"/>
      <c r="B1167" s="40" t="s">
        <v>421</v>
      </c>
      <c r="C1167" s="40" t="s">
        <v>50</v>
      </c>
      <c r="D1167" s="41">
        <v>6</v>
      </c>
      <c r="E1167" s="41">
        <v>16</v>
      </c>
      <c r="F1167" s="41">
        <v>14</v>
      </c>
      <c r="G1167" s="41">
        <v>8</v>
      </c>
      <c r="H1167" s="41">
        <v>4</v>
      </c>
      <c r="I1167" s="41">
        <v>2</v>
      </c>
      <c r="J1167" s="41">
        <v>11</v>
      </c>
      <c r="K1167" s="41">
        <v>14</v>
      </c>
      <c r="L1167" s="41">
        <v>22</v>
      </c>
      <c r="M1167" s="41">
        <v>19</v>
      </c>
      <c r="N1167" s="41">
        <v>27</v>
      </c>
      <c r="O1167" s="41">
        <v>11</v>
      </c>
    </row>
    <row r="1168" spans="1:15" ht="12.75" customHeight="1">
      <c r="A1168" s="36"/>
      <c r="B1168" s="45" t="s">
        <v>355</v>
      </c>
      <c r="C1168" s="40" t="s">
        <v>55</v>
      </c>
      <c r="D1168" s="41">
        <v>7</v>
      </c>
      <c r="E1168" s="41">
        <v>14</v>
      </c>
      <c r="F1168" s="41">
        <v>9</v>
      </c>
      <c r="G1168" s="41">
        <v>9</v>
      </c>
      <c r="H1168" s="41">
        <v>9</v>
      </c>
      <c r="I1168" s="41">
        <v>8</v>
      </c>
      <c r="J1168" s="41">
        <v>12</v>
      </c>
      <c r="K1168" s="41">
        <v>14</v>
      </c>
      <c r="L1168" s="41">
        <v>17</v>
      </c>
      <c r="M1168" s="41">
        <v>16</v>
      </c>
      <c r="N1168" s="41">
        <v>18</v>
      </c>
      <c r="O1168" s="41">
        <v>17</v>
      </c>
    </row>
    <row r="1169" spans="1:15" ht="24.75" customHeight="1">
      <c r="A1169" s="36"/>
      <c r="B1169" s="45"/>
      <c r="C1169" s="42" t="s">
        <v>0</v>
      </c>
      <c r="D1169" s="43">
        <v>13</v>
      </c>
      <c r="E1169" s="43">
        <v>30</v>
      </c>
      <c r="F1169" s="43">
        <v>23</v>
      </c>
      <c r="G1169" s="43">
        <v>17</v>
      </c>
      <c r="H1169" s="43">
        <v>13</v>
      </c>
      <c r="I1169" s="43">
        <v>10</v>
      </c>
      <c r="J1169" s="43">
        <v>23</v>
      </c>
      <c r="K1169" s="43">
        <v>28</v>
      </c>
      <c r="L1169" s="43">
        <v>39</v>
      </c>
      <c r="M1169" s="43">
        <v>35</v>
      </c>
      <c r="N1169" s="43">
        <v>45</v>
      </c>
      <c r="O1169" s="43">
        <v>28</v>
      </c>
    </row>
    <row r="1170" spans="1:15" ht="12.75">
      <c r="A1170" s="36"/>
      <c r="B1170" s="45"/>
      <c r="C1170" s="39" t="s">
        <v>5</v>
      </c>
      <c r="D1170" s="39" t="s">
        <v>58</v>
      </c>
      <c r="E1170" s="39" t="s">
        <v>59</v>
      </c>
      <c r="F1170" s="39" t="s">
        <v>15</v>
      </c>
      <c r="G1170" s="39" t="s">
        <v>43</v>
      </c>
      <c r="H1170" s="39" t="s">
        <v>64</v>
      </c>
      <c r="I1170" s="39" t="s">
        <v>54</v>
      </c>
      <c r="J1170" s="39" t="s">
        <v>38</v>
      </c>
      <c r="K1170" s="39" t="s">
        <v>57</v>
      </c>
      <c r="L1170" s="44" t="s">
        <v>67</v>
      </c>
      <c r="M1170" s="44" t="s">
        <v>27</v>
      </c>
      <c r="N1170" s="39" t="s">
        <v>68</v>
      </c>
      <c r="O1170" s="39" t="s">
        <v>71</v>
      </c>
    </row>
    <row r="1171" spans="1:15" ht="12.75">
      <c r="A1171" s="36"/>
      <c r="B1171" s="45"/>
      <c r="C1171" s="40" t="s">
        <v>50</v>
      </c>
      <c r="D1171" s="41">
        <v>15</v>
      </c>
      <c r="E1171" s="41">
        <v>14</v>
      </c>
      <c r="F1171" s="41">
        <v>14</v>
      </c>
      <c r="G1171" s="41">
        <v>10</v>
      </c>
      <c r="H1171" s="41">
        <v>17</v>
      </c>
      <c r="I1171" s="41">
        <v>4</v>
      </c>
      <c r="J1171" s="41">
        <v>1</v>
      </c>
      <c r="K1171" s="41">
        <v>0</v>
      </c>
      <c r="L1171" s="41">
        <v>0</v>
      </c>
      <c r="M1171" s="41">
        <v>0</v>
      </c>
      <c r="N1171" s="41">
        <v>0</v>
      </c>
      <c r="O1171" s="41">
        <v>229</v>
      </c>
    </row>
    <row r="1172" spans="1:15" ht="12.75">
      <c r="A1172" s="36"/>
      <c r="B1172" s="45"/>
      <c r="C1172" s="40" t="s">
        <v>55</v>
      </c>
      <c r="D1172" s="41">
        <v>15</v>
      </c>
      <c r="E1172" s="41">
        <v>13</v>
      </c>
      <c r="F1172" s="41">
        <v>18</v>
      </c>
      <c r="G1172" s="41">
        <v>19</v>
      </c>
      <c r="H1172" s="41">
        <v>18</v>
      </c>
      <c r="I1172" s="41">
        <v>10</v>
      </c>
      <c r="J1172" s="41">
        <v>3</v>
      </c>
      <c r="K1172" s="41">
        <v>3</v>
      </c>
      <c r="L1172" s="41">
        <v>0</v>
      </c>
      <c r="M1172" s="41">
        <v>0</v>
      </c>
      <c r="N1172" s="41">
        <v>0</v>
      </c>
      <c r="O1172" s="41">
        <v>249</v>
      </c>
    </row>
    <row r="1173" spans="1:15" ht="24.75" customHeight="1">
      <c r="A1173" s="36"/>
      <c r="B1173" s="46"/>
      <c r="C1173" s="42" t="s">
        <v>0</v>
      </c>
      <c r="D1173" s="43">
        <v>30</v>
      </c>
      <c r="E1173" s="43">
        <v>27</v>
      </c>
      <c r="F1173" s="43">
        <v>32</v>
      </c>
      <c r="G1173" s="43">
        <v>29</v>
      </c>
      <c r="H1173" s="43">
        <v>35</v>
      </c>
      <c r="I1173" s="43">
        <v>14</v>
      </c>
      <c r="J1173" s="43">
        <v>4</v>
      </c>
      <c r="K1173" s="43">
        <v>3</v>
      </c>
      <c r="L1173" s="43">
        <v>0</v>
      </c>
      <c r="M1173" s="43">
        <v>0</v>
      </c>
      <c r="N1173" s="43">
        <v>0</v>
      </c>
      <c r="O1173" s="43">
        <v>478</v>
      </c>
    </row>
    <row r="1174" spans="1:15" ht="12.75">
      <c r="A1174" s="36"/>
      <c r="B1174" s="39" t="s">
        <v>13</v>
      </c>
      <c r="C1174" s="39" t="s">
        <v>5</v>
      </c>
      <c r="D1174" s="39" t="s">
        <v>19</v>
      </c>
      <c r="E1174" s="39" t="s">
        <v>2</v>
      </c>
      <c r="F1174" s="39" t="s">
        <v>21</v>
      </c>
      <c r="G1174" s="39" t="s">
        <v>26</v>
      </c>
      <c r="H1174" s="39" t="s">
        <v>28</v>
      </c>
      <c r="I1174" s="39" t="s">
        <v>30</v>
      </c>
      <c r="J1174" s="39" t="s">
        <v>6</v>
      </c>
      <c r="K1174" s="39" t="s">
        <v>35</v>
      </c>
      <c r="L1174" s="39" t="s">
        <v>36</v>
      </c>
      <c r="M1174" s="39" t="s">
        <v>41</v>
      </c>
      <c r="N1174" s="39" t="s">
        <v>45</v>
      </c>
      <c r="O1174" s="39" t="s">
        <v>46</v>
      </c>
    </row>
    <row r="1175" spans="1:15" ht="13.5" customHeight="1">
      <c r="A1175" s="36"/>
      <c r="B1175" s="40" t="s">
        <v>149</v>
      </c>
      <c r="C1175" s="40" t="s">
        <v>50</v>
      </c>
      <c r="D1175" s="41">
        <v>14</v>
      </c>
      <c r="E1175" s="41">
        <v>6</v>
      </c>
      <c r="F1175" s="41">
        <v>18</v>
      </c>
      <c r="G1175" s="41">
        <v>12</v>
      </c>
      <c r="H1175" s="41">
        <v>15</v>
      </c>
      <c r="I1175" s="41">
        <v>14</v>
      </c>
      <c r="J1175" s="41">
        <v>11</v>
      </c>
      <c r="K1175" s="41">
        <v>13</v>
      </c>
      <c r="L1175" s="41">
        <v>22</v>
      </c>
      <c r="M1175" s="41">
        <v>15</v>
      </c>
      <c r="N1175" s="41">
        <v>26</v>
      </c>
      <c r="O1175" s="41">
        <v>35</v>
      </c>
    </row>
    <row r="1176" spans="1:15" ht="12.75" customHeight="1">
      <c r="A1176" s="36"/>
      <c r="B1176" s="45" t="s">
        <v>423</v>
      </c>
      <c r="C1176" s="40" t="s">
        <v>55</v>
      </c>
      <c r="D1176" s="41">
        <v>5</v>
      </c>
      <c r="E1176" s="41">
        <v>13</v>
      </c>
      <c r="F1176" s="41">
        <v>9</v>
      </c>
      <c r="G1176" s="41">
        <v>17</v>
      </c>
      <c r="H1176" s="41">
        <v>21</v>
      </c>
      <c r="I1176" s="41">
        <v>15</v>
      </c>
      <c r="J1176" s="41">
        <v>11</v>
      </c>
      <c r="K1176" s="41">
        <v>12</v>
      </c>
      <c r="L1176" s="41">
        <v>16</v>
      </c>
      <c r="M1176" s="41">
        <v>27</v>
      </c>
      <c r="N1176" s="41">
        <v>32</v>
      </c>
      <c r="O1176" s="41">
        <v>18</v>
      </c>
    </row>
    <row r="1177" spans="1:15" ht="24.75" customHeight="1">
      <c r="A1177" s="36"/>
      <c r="B1177" s="45"/>
      <c r="C1177" s="42" t="s">
        <v>0</v>
      </c>
      <c r="D1177" s="43">
        <v>19</v>
      </c>
      <c r="E1177" s="43">
        <v>19</v>
      </c>
      <c r="F1177" s="43">
        <v>27</v>
      </c>
      <c r="G1177" s="43">
        <v>29</v>
      </c>
      <c r="H1177" s="43">
        <v>36</v>
      </c>
      <c r="I1177" s="43">
        <v>29</v>
      </c>
      <c r="J1177" s="43">
        <v>22</v>
      </c>
      <c r="K1177" s="43">
        <v>25</v>
      </c>
      <c r="L1177" s="43">
        <v>38</v>
      </c>
      <c r="M1177" s="43">
        <v>42</v>
      </c>
      <c r="N1177" s="43">
        <v>58</v>
      </c>
      <c r="O1177" s="43">
        <v>53</v>
      </c>
    </row>
    <row r="1178" spans="1:15" ht="12.75">
      <c r="A1178" s="36"/>
      <c r="B1178" s="45"/>
      <c r="C1178" s="39" t="s">
        <v>5</v>
      </c>
      <c r="D1178" s="39" t="s">
        <v>58</v>
      </c>
      <c r="E1178" s="39" t="s">
        <v>59</v>
      </c>
      <c r="F1178" s="39" t="s">
        <v>15</v>
      </c>
      <c r="G1178" s="39" t="s">
        <v>43</v>
      </c>
      <c r="H1178" s="39" t="s">
        <v>64</v>
      </c>
      <c r="I1178" s="39" t="s">
        <v>54</v>
      </c>
      <c r="J1178" s="39" t="s">
        <v>38</v>
      </c>
      <c r="K1178" s="39" t="s">
        <v>57</v>
      </c>
      <c r="L1178" s="44" t="s">
        <v>67</v>
      </c>
      <c r="M1178" s="44" t="s">
        <v>27</v>
      </c>
      <c r="N1178" s="39" t="s">
        <v>68</v>
      </c>
      <c r="O1178" s="39" t="s">
        <v>71</v>
      </c>
    </row>
    <row r="1179" spans="1:15" ht="12.75">
      <c r="A1179" s="36"/>
      <c r="B1179" s="45"/>
      <c r="C1179" s="40" t="s">
        <v>50</v>
      </c>
      <c r="D1179" s="41">
        <v>23</v>
      </c>
      <c r="E1179" s="41">
        <v>21</v>
      </c>
      <c r="F1179" s="41">
        <v>33</v>
      </c>
      <c r="G1179" s="41">
        <v>22</v>
      </c>
      <c r="H1179" s="41">
        <v>16</v>
      </c>
      <c r="I1179" s="41">
        <v>10</v>
      </c>
      <c r="J1179" s="41">
        <v>2</v>
      </c>
      <c r="K1179" s="41">
        <v>0</v>
      </c>
      <c r="L1179" s="41">
        <v>0</v>
      </c>
      <c r="M1179" s="41">
        <v>0</v>
      </c>
      <c r="N1179" s="41">
        <v>0</v>
      </c>
      <c r="O1179" s="41">
        <v>328</v>
      </c>
    </row>
    <row r="1180" spans="1:15" ht="12.75">
      <c r="A1180" s="36"/>
      <c r="B1180" s="45"/>
      <c r="C1180" s="40" t="s">
        <v>55</v>
      </c>
      <c r="D1180" s="41">
        <v>16</v>
      </c>
      <c r="E1180" s="41">
        <v>20</v>
      </c>
      <c r="F1180" s="41">
        <v>39</v>
      </c>
      <c r="G1180" s="41">
        <v>23</v>
      </c>
      <c r="H1180" s="41">
        <v>23</v>
      </c>
      <c r="I1180" s="41">
        <v>19</v>
      </c>
      <c r="J1180" s="41">
        <v>4</v>
      </c>
      <c r="K1180" s="41">
        <v>1</v>
      </c>
      <c r="L1180" s="41">
        <v>1</v>
      </c>
      <c r="M1180" s="41">
        <v>0</v>
      </c>
      <c r="N1180" s="41">
        <v>0</v>
      </c>
      <c r="O1180" s="41">
        <v>342</v>
      </c>
    </row>
    <row r="1181" spans="1:15" ht="24.75" customHeight="1">
      <c r="A1181" s="36"/>
      <c r="B1181" s="46"/>
      <c r="C1181" s="42" t="s">
        <v>0</v>
      </c>
      <c r="D1181" s="43">
        <v>39</v>
      </c>
      <c r="E1181" s="43">
        <v>41</v>
      </c>
      <c r="F1181" s="43">
        <v>72</v>
      </c>
      <c r="G1181" s="43">
        <v>45</v>
      </c>
      <c r="H1181" s="43">
        <v>39</v>
      </c>
      <c r="I1181" s="43">
        <v>29</v>
      </c>
      <c r="J1181" s="43">
        <v>6</v>
      </c>
      <c r="K1181" s="43">
        <v>1</v>
      </c>
      <c r="L1181" s="43">
        <v>1</v>
      </c>
      <c r="M1181" s="43">
        <v>0</v>
      </c>
      <c r="N1181" s="43">
        <v>0</v>
      </c>
      <c r="O1181" s="43">
        <v>670</v>
      </c>
    </row>
    <row r="1182" spans="1:15" ht="12.75">
      <c r="A1182" s="36"/>
      <c r="B1182" s="39" t="s">
        <v>13</v>
      </c>
      <c r="C1182" s="39" t="s">
        <v>5</v>
      </c>
      <c r="D1182" s="39" t="s">
        <v>19</v>
      </c>
      <c r="E1182" s="39" t="s">
        <v>2</v>
      </c>
      <c r="F1182" s="39" t="s">
        <v>21</v>
      </c>
      <c r="G1182" s="39" t="s">
        <v>26</v>
      </c>
      <c r="H1182" s="39" t="s">
        <v>28</v>
      </c>
      <c r="I1182" s="39" t="s">
        <v>30</v>
      </c>
      <c r="J1182" s="39" t="s">
        <v>6</v>
      </c>
      <c r="K1182" s="39" t="s">
        <v>35</v>
      </c>
      <c r="L1182" s="39" t="s">
        <v>36</v>
      </c>
      <c r="M1182" s="39" t="s">
        <v>41</v>
      </c>
      <c r="N1182" s="39" t="s">
        <v>45</v>
      </c>
      <c r="O1182" s="39" t="s">
        <v>46</v>
      </c>
    </row>
    <row r="1183" spans="1:15" ht="13.5" customHeight="1">
      <c r="A1183" s="36"/>
      <c r="B1183" s="40" t="s">
        <v>86</v>
      </c>
      <c r="C1183" s="40" t="s">
        <v>50</v>
      </c>
      <c r="D1183" s="41">
        <v>42</v>
      </c>
      <c r="E1183" s="41">
        <v>32</v>
      </c>
      <c r="F1183" s="41">
        <v>33</v>
      </c>
      <c r="G1183" s="41">
        <v>29</v>
      </c>
      <c r="H1183" s="41">
        <v>44</v>
      </c>
      <c r="I1183" s="41">
        <v>40</v>
      </c>
      <c r="J1183" s="41">
        <v>53</v>
      </c>
      <c r="K1183" s="41">
        <v>54</v>
      </c>
      <c r="L1183" s="41">
        <v>55</v>
      </c>
      <c r="M1183" s="41">
        <v>43</v>
      </c>
      <c r="N1183" s="41">
        <v>78</v>
      </c>
      <c r="O1183" s="41">
        <v>53</v>
      </c>
    </row>
    <row r="1184" spans="1:15" ht="12.75" customHeight="1">
      <c r="A1184" s="36"/>
      <c r="B1184" s="45" t="s">
        <v>424</v>
      </c>
      <c r="C1184" s="40" t="s">
        <v>55</v>
      </c>
      <c r="D1184" s="41">
        <v>22</v>
      </c>
      <c r="E1184" s="41">
        <v>38</v>
      </c>
      <c r="F1184" s="41">
        <v>29</v>
      </c>
      <c r="G1184" s="41">
        <v>22</v>
      </c>
      <c r="H1184" s="41">
        <v>68</v>
      </c>
      <c r="I1184" s="41">
        <v>41</v>
      </c>
      <c r="J1184" s="41">
        <v>52</v>
      </c>
      <c r="K1184" s="41">
        <v>56</v>
      </c>
      <c r="L1184" s="41">
        <v>53</v>
      </c>
      <c r="M1184" s="41">
        <v>52</v>
      </c>
      <c r="N1184" s="41">
        <v>76</v>
      </c>
      <c r="O1184" s="41">
        <v>63</v>
      </c>
    </row>
    <row r="1185" spans="1:15" ht="24.75" customHeight="1">
      <c r="A1185" s="36"/>
      <c r="B1185" s="45"/>
      <c r="C1185" s="42" t="s">
        <v>0</v>
      </c>
      <c r="D1185" s="43">
        <v>64</v>
      </c>
      <c r="E1185" s="43">
        <v>70</v>
      </c>
      <c r="F1185" s="43">
        <v>62</v>
      </c>
      <c r="G1185" s="43">
        <v>51</v>
      </c>
      <c r="H1185" s="43">
        <v>112</v>
      </c>
      <c r="I1185" s="43">
        <v>81</v>
      </c>
      <c r="J1185" s="43">
        <v>105</v>
      </c>
      <c r="K1185" s="43">
        <v>110</v>
      </c>
      <c r="L1185" s="43">
        <v>108</v>
      </c>
      <c r="M1185" s="43">
        <v>95</v>
      </c>
      <c r="N1185" s="43">
        <v>154</v>
      </c>
      <c r="O1185" s="43">
        <v>116</v>
      </c>
    </row>
    <row r="1186" spans="1:15" ht="12.75">
      <c r="A1186" s="36"/>
      <c r="B1186" s="45"/>
      <c r="C1186" s="39" t="s">
        <v>5</v>
      </c>
      <c r="D1186" s="39" t="s">
        <v>58</v>
      </c>
      <c r="E1186" s="39" t="s">
        <v>59</v>
      </c>
      <c r="F1186" s="39" t="s">
        <v>15</v>
      </c>
      <c r="G1186" s="39" t="s">
        <v>43</v>
      </c>
      <c r="H1186" s="39" t="s">
        <v>64</v>
      </c>
      <c r="I1186" s="39" t="s">
        <v>54</v>
      </c>
      <c r="J1186" s="39" t="s">
        <v>38</v>
      </c>
      <c r="K1186" s="39" t="s">
        <v>57</v>
      </c>
      <c r="L1186" s="44" t="s">
        <v>67</v>
      </c>
      <c r="M1186" s="44" t="s">
        <v>27</v>
      </c>
      <c r="N1186" s="39" t="s">
        <v>68</v>
      </c>
      <c r="O1186" s="39" t="s">
        <v>71</v>
      </c>
    </row>
    <row r="1187" spans="1:15" ht="12.75">
      <c r="A1187" s="36"/>
      <c r="B1187" s="45"/>
      <c r="C1187" s="40" t="s">
        <v>50</v>
      </c>
      <c r="D1187" s="41">
        <v>51</v>
      </c>
      <c r="E1187" s="41">
        <v>45</v>
      </c>
      <c r="F1187" s="41">
        <v>47</v>
      </c>
      <c r="G1187" s="41">
        <v>44</v>
      </c>
      <c r="H1187" s="41">
        <v>26</v>
      </c>
      <c r="I1187" s="41">
        <v>12</v>
      </c>
      <c r="J1187" s="41">
        <v>1</v>
      </c>
      <c r="K1187" s="41">
        <v>0</v>
      </c>
      <c r="L1187" s="41">
        <v>0</v>
      </c>
      <c r="M1187" s="41">
        <v>0</v>
      </c>
      <c r="N1187" s="41">
        <v>0</v>
      </c>
      <c r="O1187" s="41">
        <v>782</v>
      </c>
    </row>
    <row r="1188" spans="1:15" ht="12.75">
      <c r="A1188" s="36"/>
      <c r="B1188" s="45"/>
      <c r="C1188" s="40" t="s">
        <v>55</v>
      </c>
      <c r="D1188" s="41">
        <v>62</v>
      </c>
      <c r="E1188" s="41">
        <v>51</v>
      </c>
      <c r="F1188" s="41">
        <v>50</v>
      </c>
      <c r="G1188" s="41">
        <v>42</v>
      </c>
      <c r="H1188" s="41">
        <v>23</v>
      </c>
      <c r="I1188" s="41">
        <v>14</v>
      </c>
      <c r="J1188" s="41">
        <v>5</v>
      </c>
      <c r="K1188" s="41">
        <v>1</v>
      </c>
      <c r="L1188" s="41">
        <v>0</v>
      </c>
      <c r="M1188" s="41">
        <v>0</v>
      </c>
      <c r="N1188" s="41">
        <v>0</v>
      </c>
      <c r="O1188" s="41">
        <v>820</v>
      </c>
    </row>
    <row r="1189" spans="1:15" ht="24.75" customHeight="1">
      <c r="A1189" s="36"/>
      <c r="B1189" s="46"/>
      <c r="C1189" s="42" t="s">
        <v>0</v>
      </c>
      <c r="D1189" s="43">
        <v>113</v>
      </c>
      <c r="E1189" s="43">
        <v>96</v>
      </c>
      <c r="F1189" s="43">
        <v>97</v>
      </c>
      <c r="G1189" s="43">
        <v>86</v>
      </c>
      <c r="H1189" s="43">
        <v>49</v>
      </c>
      <c r="I1189" s="43">
        <v>26</v>
      </c>
      <c r="J1189" s="43">
        <v>6</v>
      </c>
      <c r="K1189" s="43">
        <v>1</v>
      </c>
      <c r="L1189" s="43">
        <v>0</v>
      </c>
      <c r="M1189" s="43">
        <v>0</v>
      </c>
      <c r="N1189" s="43">
        <v>0</v>
      </c>
      <c r="O1189" s="43">
        <v>1602</v>
      </c>
    </row>
    <row r="1190" spans="1:15" ht="12.75">
      <c r="A1190" s="36"/>
      <c r="B1190" s="39" t="s">
        <v>13</v>
      </c>
      <c r="C1190" s="39" t="s">
        <v>5</v>
      </c>
      <c r="D1190" s="39" t="s">
        <v>19</v>
      </c>
      <c r="E1190" s="39" t="s">
        <v>2</v>
      </c>
      <c r="F1190" s="39" t="s">
        <v>21</v>
      </c>
      <c r="G1190" s="39" t="s">
        <v>26</v>
      </c>
      <c r="H1190" s="39" t="s">
        <v>28</v>
      </c>
      <c r="I1190" s="39" t="s">
        <v>30</v>
      </c>
      <c r="J1190" s="39" t="s">
        <v>6</v>
      </c>
      <c r="K1190" s="39" t="s">
        <v>35</v>
      </c>
      <c r="L1190" s="39" t="s">
        <v>36</v>
      </c>
      <c r="M1190" s="39" t="s">
        <v>41</v>
      </c>
      <c r="N1190" s="39" t="s">
        <v>45</v>
      </c>
      <c r="O1190" s="39" t="s">
        <v>46</v>
      </c>
    </row>
    <row r="1191" spans="1:15" ht="13.5" customHeight="1">
      <c r="A1191" s="36"/>
      <c r="B1191" s="40" t="s">
        <v>425</v>
      </c>
      <c r="C1191" s="40" t="s">
        <v>50</v>
      </c>
      <c r="D1191" s="41">
        <v>11</v>
      </c>
      <c r="E1191" s="41">
        <v>16</v>
      </c>
      <c r="F1191" s="41">
        <v>16</v>
      </c>
      <c r="G1191" s="41">
        <v>9</v>
      </c>
      <c r="H1191" s="41">
        <v>6</v>
      </c>
      <c r="I1191" s="41">
        <v>10</v>
      </c>
      <c r="J1191" s="41">
        <v>14</v>
      </c>
      <c r="K1191" s="41">
        <v>20</v>
      </c>
      <c r="L1191" s="41">
        <v>18</v>
      </c>
      <c r="M1191" s="41">
        <v>15</v>
      </c>
      <c r="N1191" s="41">
        <v>21</v>
      </c>
      <c r="O1191" s="41">
        <v>9</v>
      </c>
    </row>
    <row r="1192" spans="1:15" ht="12.75" customHeight="1">
      <c r="A1192" s="36"/>
      <c r="B1192" s="45" t="s">
        <v>427</v>
      </c>
      <c r="C1192" s="40" t="s">
        <v>55</v>
      </c>
      <c r="D1192" s="41">
        <v>8</v>
      </c>
      <c r="E1192" s="41">
        <v>17</v>
      </c>
      <c r="F1192" s="41">
        <v>17</v>
      </c>
      <c r="G1192" s="41">
        <v>10</v>
      </c>
      <c r="H1192" s="41">
        <v>6</v>
      </c>
      <c r="I1192" s="41">
        <v>3</v>
      </c>
      <c r="J1192" s="41">
        <v>22</v>
      </c>
      <c r="K1192" s="41">
        <v>25</v>
      </c>
      <c r="L1192" s="41">
        <v>16</v>
      </c>
      <c r="M1192" s="41">
        <v>15</v>
      </c>
      <c r="N1192" s="41">
        <v>10</v>
      </c>
      <c r="O1192" s="41">
        <v>13</v>
      </c>
    </row>
    <row r="1193" spans="1:15" ht="24.75" customHeight="1">
      <c r="A1193" s="36"/>
      <c r="B1193" s="45"/>
      <c r="C1193" s="42" t="s">
        <v>0</v>
      </c>
      <c r="D1193" s="43">
        <v>19</v>
      </c>
      <c r="E1193" s="43">
        <v>33</v>
      </c>
      <c r="F1193" s="43">
        <v>33</v>
      </c>
      <c r="G1193" s="43">
        <v>19</v>
      </c>
      <c r="H1193" s="43">
        <v>12</v>
      </c>
      <c r="I1193" s="43">
        <v>13</v>
      </c>
      <c r="J1193" s="43">
        <v>36</v>
      </c>
      <c r="K1193" s="43">
        <v>45</v>
      </c>
      <c r="L1193" s="43">
        <v>34</v>
      </c>
      <c r="M1193" s="43">
        <v>30</v>
      </c>
      <c r="N1193" s="43">
        <v>31</v>
      </c>
      <c r="O1193" s="43">
        <v>22</v>
      </c>
    </row>
    <row r="1194" spans="1:15" ht="12.75">
      <c r="A1194" s="36"/>
      <c r="B1194" s="45"/>
      <c r="C1194" s="39" t="s">
        <v>5</v>
      </c>
      <c r="D1194" s="39" t="s">
        <v>58</v>
      </c>
      <c r="E1194" s="39" t="s">
        <v>59</v>
      </c>
      <c r="F1194" s="39" t="s">
        <v>15</v>
      </c>
      <c r="G1194" s="39" t="s">
        <v>43</v>
      </c>
      <c r="H1194" s="39" t="s">
        <v>64</v>
      </c>
      <c r="I1194" s="39" t="s">
        <v>54</v>
      </c>
      <c r="J1194" s="39" t="s">
        <v>38</v>
      </c>
      <c r="K1194" s="39" t="s">
        <v>57</v>
      </c>
      <c r="L1194" s="44" t="s">
        <v>67</v>
      </c>
      <c r="M1194" s="44" t="s">
        <v>27</v>
      </c>
      <c r="N1194" s="39" t="s">
        <v>68</v>
      </c>
      <c r="O1194" s="39" t="s">
        <v>71</v>
      </c>
    </row>
    <row r="1195" spans="1:15" ht="12.75">
      <c r="A1195" s="36"/>
      <c r="B1195" s="45"/>
      <c r="C1195" s="40" t="s">
        <v>50</v>
      </c>
      <c r="D1195" s="41">
        <v>12</v>
      </c>
      <c r="E1195" s="41">
        <v>21</v>
      </c>
      <c r="F1195" s="41">
        <v>23</v>
      </c>
      <c r="G1195" s="41">
        <v>17</v>
      </c>
      <c r="H1195" s="41">
        <v>9</v>
      </c>
      <c r="I1195" s="41">
        <v>4</v>
      </c>
      <c r="J1195" s="41">
        <v>4</v>
      </c>
      <c r="K1195" s="41">
        <v>0</v>
      </c>
      <c r="L1195" s="41">
        <v>0</v>
      </c>
      <c r="M1195" s="41">
        <v>0</v>
      </c>
      <c r="N1195" s="41">
        <v>0</v>
      </c>
      <c r="O1195" s="41">
        <v>255</v>
      </c>
    </row>
    <row r="1196" spans="1:15" ht="12.75">
      <c r="A1196" s="36"/>
      <c r="B1196" s="45"/>
      <c r="C1196" s="40" t="s">
        <v>55</v>
      </c>
      <c r="D1196" s="41">
        <v>26</v>
      </c>
      <c r="E1196" s="41">
        <v>23</v>
      </c>
      <c r="F1196" s="41">
        <v>25</v>
      </c>
      <c r="G1196" s="41">
        <v>18</v>
      </c>
      <c r="H1196" s="41">
        <v>16</v>
      </c>
      <c r="I1196" s="41">
        <v>11</v>
      </c>
      <c r="J1196" s="41">
        <v>9</v>
      </c>
      <c r="K1196" s="41">
        <v>3</v>
      </c>
      <c r="L1196" s="41">
        <v>0</v>
      </c>
      <c r="M1196" s="41">
        <v>0</v>
      </c>
      <c r="N1196" s="41">
        <v>0</v>
      </c>
      <c r="O1196" s="41">
        <v>293</v>
      </c>
    </row>
    <row r="1197" spans="1:15" ht="12.75">
      <c r="A1197" s="36"/>
      <c r="B1197" s="46"/>
      <c r="C1197" s="42" t="s">
        <v>0</v>
      </c>
      <c r="D1197" s="43">
        <v>38</v>
      </c>
      <c r="E1197" s="43">
        <v>44</v>
      </c>
      <c r="F1197" s="43">
        <v>48</v>
      </c>
      <c r="G1197" s="43">
        <v>35</v>
      </c>
      <c r="H1197" s="43">
        <v>25</v>
      </c>
      <c r="I1197" s="43">
        <v>15</v>
      </c>
      <c r="J1197" s="43">
        <v>13</v>
      </c>
      <c r="K1197" s="43">
        <v>3</v>
      </c>
      <c r="L1197" s="43">
        <v>0</v>
      </c>
      <c r="M1197" s="43">
        <v>0</v>
      </c>
      <c r="N1197" s="43">
        <v>0</v>
      </c>
      <c r="O1197" s="43">
        <v>548</v>
      </c>
    </row>
    <row r="1198" spans="1:45" ht="18.75">
      <c r="A1198" s="36"/>
      <c r="B1198" s="37"/>
      <c r="C1198" s="37"/>
      <c r="D1198" s="37"/>
      <c r="E1198" s="47" t="s">
        <v>8</v>
      </c>
      <c r="F1198" s="47"/>
      <c r="G1198" s="47"/>
      <c r="H1198" s="47"/>
      <c r="I1198" s="47"/>
      <c r="J1198" s="47"/>
      <c r="K1198" s="47"/>
      <c r="L1198" s="37"/>
      <c r="M1198" s="37"/>
      <c r="N1198" s="37"/>
      <c r="O1198" s="37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</row>
    <row r="1199" spans="1:45" ht="18.75">
      <c r="A1199" s="36"/>
      <c r="B1199" s="38"/>
      <c r="C1199" s="38"/>
      <c r="D1199" s="38"/>
      <c r="E1199" s="38"/>
      <c r="F1199" s="38"/>
      <c r="G1199" s="38"/>
      <c r="H1199" s="38"/>
      <c r="I1199" s="38"/>
      <c r="J1199" s="38"/>
      <c r="K1199" s="38"/>
      <c r="L1199" s="38"/>
      <c r="M1199" s="38"/>
      <c r="N1199" s="38"/>
      <c r="O1199" s="38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</row>
    <row r="1200" spans="1:15" ht="12.75">
      <c r="A1200" s="36"/>
      <c r="B1200" s="36" t="s">
        <v>549</v>
      </c>
      <c r="C1200" s="36"/>
      <c r="D1200" s="36"/>
      <c r="E1200" s="36"/>
      <c r="F1200" s="36"/>
      <c r="G1200" s="36"/>
      <c r="H1200" s="36"/>
      <c r="I1200" s="36"/>
      <c r="J1200" s="36"/>
      <c r="K1200" s="48" t="s">
        <v>573</v>
      </c>
      <c r="L1200" s="48"/>
      <c r="M1200" s="48"/>
      <c r="N1200" s="48"/>
      <c r="O1200" s="48"/>
    </row>
    <row r="1201" spans="1:15" ht="24.75" customHeight="1">
      <c r="A1201" s="36"/>
      <c r="B1201" s="36"/>
      <c r="C1201" s="36"/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  <c r="O1201" s="36"/>
    </row>
    <row r="1202" spans="1:15" ht="12.75">
      <c r="A1202" s="36"/>
      <c r="B1202" s="39" t="s">
        <v>13</v>
      </c>
      <c r="C1202" s="39" t="s">
        <v>5</v>
      </c>
      <c r="D1202" s="39" t="s">
        <v>19</v>
      </c>
      <c r="E1202" s="39" t="s">
        <v>2</v>
      </c>
      <c r="F1202" s="39" t="s">
        <v>21</v>
      </c>
      <c r="G1202" s="39" t="s">
        <v>26</v>
      </c>
      <c r="H1202" s="39" t="s">
        <v>28</v>
      </c>
      <c r="I1202" s="39" t="s">
        <v>30</v>
      </c>
      <c r="J1202" s="39" t="s">
        <v>6</v>
      </c>
      <c r="K1202" s="39" t="s">
        <v>35</v>
      </c>
      <c r="L1202" s="39" t="s">
        <v>36</v>
      </c>
      <c r="M1202" s="39" t="s">
        <v>41</v>
      </c>
      <c r="N1202" s="39" t="s">
        <v>45</v>
      </c>
      <c r="O1202" s="39" t="s">
        <v>46</v>
      </c>
    </row>
    <row r="1203" spans="1:15" ht="13.5" customHeight="1">
      <c r="A1203" s="36"/>
      <c r="B1203" s="40" t="s">
        <v>428</v>
      </c>
      <c r="C1203" s="40" t="s">
        <v>50</v>
      </c>
      <c r="D1203" s="41">
        <v>6</v>
      </c>
      <c r="E1203" s="41">
        <v>7</v>
      </c>
      <c r="F1203" s="41">
        <v>5</v>
      </c>
      <c r="G1203" s="41">
        <v>3</v>
      </c>
      <c r="H1203" s="41">
        <v>7</v>
      </c>
      <c r="I1203" s="41">
        <v>16</v>
      </c>
      <c r="J1203" s="41">
        <v>22</v>
      </c>
      <c r="K1203" s="41">
        <v>11</v>
      </c>
      <c r="L1203" s="41">
        <v>14</v>
      </c>
      <c r="M1203" s="41">
        <v>13</v>
      </c>
      <c r="N1203" s="41">
        <v>16</v>
      </c>
      <c r="O1203" s="41">
        <v>10</v>
      </c>
    </row>
    <row r="1204" spans="1:15" ht="12.75">
      <c r="A1204" s="36"/>
      <c r="B1204" s="45" t="s">
        <v>429</v>
      </c>
      <c r="C1204" s="40" t="s">
        <v>55</v>
      </c>
      <c r="D1204" s="41">
        <v>8</v>
      </c>
      <c r="E1204" s="41">
        <v>3</v>
      </c>
      <c r="F1204" s="41">
        <v>6</v>
      </c>
      <c r="G1204" s="41">
        <v>8</v>
      </c>
      <c r="H1204" s="41">
        <v>4</v>
      </c>
      <c r="I1204" s="41">
        <v>12</v>
      </c>
      <c r="J1204" s="41">
        <v>16</v>
      </c>
      <c r="K1204" s="41">
        <v>9</v>
      </c>
      <c r="L1204" s="41">
        <v>11</v>
      </c>
      <c r="M1204" s="41">
        <v>8</v>
      </c>
      <c r="N1204" s="41">
        <v>11</v>
      </c>
      <c r="O1204" s="41">
        <v>13</v>
      </c>
    </row>
    <row r="1205" spans="1:15" ht="24.75" customHeight="1">
      <c r="A1205" s="36"/>
      <c r="B1205" s="45"/>
      <c r="C1205" s="42" t="s">
        <v>0</v>
      </c>
      <c r="D1205" s="43">
        <v>14</v>
      </c>
      <c r="E1205" s="43">
        <v>10</v>
      </c>
      <c r="F1205" s="43">
        <v>11</v>
      </c>
      <c r="G1205" s="43">
        <v>11</v>
      </c>
      <c r="H1205" s="43">
        <v>11</v>
      </c>
      <c r="I1205" s="43">
        <v>28</v>
      </c>
      <c r="J1205" s="43">
        <v>38</v>
      </c>
      <c r="K1205" s="43">
        <v>20</v>
      </c>
      <c r="L1205" s="43">
        <v>25</v>
      </c>
      <c r="M1205" s="43">
        <v>21</v>
      </c>
      <c r="N1205" s="43">
        <v>27</v>
      </c>
      <c r="O1205" s="43">
        <v>23</v>
      </c>
    </row>
    <row r="1206" spans="1:15" ht="12.75">
      <c r="A1206" s="36"/>
      <c r="B1206" s="45"/>
      <c r="C1206" s="39" t="s">
        <v>5</v>
      </c>
      <c r="D1206" s="39" t="s">
        <v>58</v>
      </c>
      <c r="E1206" s="39" t="s">
        <v>59</v>
      </c>
      <c r="F1206" s="39" t="s">
        <v>15</v>
      </c>
      <c r="G1206" s="39" t="s">
        <v>43</v>
      </c>
      <c r="H1206" s="39" t="s">
        <v>64</v>
      </c>
      <c r="I1206" s="39" t="s">
        <v>54</v>
      </c>
      <c r="J1206" s="39" t="s">
        <v>38</v>
      </c>
      <c r="K1206" s="39" t="s">
        <v>57</v>
      </c>
      <c r="L1206" s="44" t="s">
        <v>67</v>
      </c>
      <c r="M1206" s="44" t="s">
        <v>27</v>
      </c>
      <c r="N1206" s="39" t="s">
        <v>68</v>
      </c>
      <c r="O1206" s="39" t="s">
        <v>71</v>
      </c>
    </row>
    <row r="1207" spans="1:15" ht="12.75">
      <c r="A1207" s="36"/>
      <c r="B1207" s="45"/>
      <c r="C1207" s="40" t="s">
        <v>50</v>
      </c>
      <c r="D1207" s="41">
        <v>10</v>
      </c>
      <c r="E1207" s="41">
        <v>11</v>
      </c>
      <c r="F1207" s="41">
        <v>11</v>
      </c>
      <c r="G1207" s="41">
        <v>12</v>
      </c>
      <c r="H1207" s="41">
        <v>3</v>
      </c>
      <c r="I1207" s="41">
        <v>5</v>
      </c>
      <c r="J1207" s="41">
        <v>4</v>
      </c>
      <c r="K1207" s="41">
        <v>1</v>
      </c>
      <c r="L1207" s="41">
        <v>0</v>
      </c>
      <c r="M1207" s="41">
        <v>0</v>
      </c>
      <c r="N1207" s="41">
        <v>0</v>
      </c>
      <c r="O1207" s="41">
        <v>187</v>
      </c>
    </row>
    <row r="1208" spans="1:15" ht="12.75">
      <c r="A1208" s="36"/>
      <c r="B1208" s="45"/>
      <c r="C1208" s="40" t="s">
        <v>55</v>
      </c>
      <c r="D1208" s="41">
        <v>8</v>
      </c>
      <c r="E1208" s="41">
        <v>11</v>
      </c>
      <c r="F1208" s="41">
        <v>14</v>
      </c>
      <c r="G1208" s="41">
        <v>6</v>
      </c>
      <c r="H1208" s="41">
        <v>4</v>
      </c>
      <c r="I1208" s="41">
        <v>11</v>
      </c>
      <c r="J1208" s="41">
        <v>6</v>
      </c>
      <c r="K1208" s="41">
        <v>1</v>
      </c>
      <c r="L1208" s="41">
        <v>1</v>
      </c>
      <c r="M1208" s="41">
        <v>0</v>
      </c>
      <c r="N1208" s="41">
        <v>0</v>
      </c>
      <c r="O1208" s="41">
        <v>171</v>
      </c>
    </row>
    <row r="1209" spans="1:15" ht="24.75" customHeight="1">
      <c r="A1209" s="36"/>
      <c r="B1209" s="46"/>
      <c r="C1209" s="42" t="s">
        <v>0</v>
      </c>
      <c r="D1209" s="43">
        <v>18</v>
      </c>
      <c r="E1209" s="43">
        <v>22</v>
      </c>
      <c r="F1209" s="43">
        <v>25</v>
      </c>
      <c r="G1209" s="43">
        <v>18</v>
      </c>
      <c r="H1209" s="43">
        <v>7</v>
      </c>
      <c r="I1209" s="43">
        <v>16</v>
      </c>
      <c r="J1209" s="43">
        <v>10</v>
      </c>
      <c r="K1209" s="43">
        <v>2</v>
      </c>
      <c r="L1209" s="43">
        <v>1</v>
      </c>
      <c r="M1209" s="43">
        <v>0</v>
      </c>
      <c r="N1209" s="43">
        <v>0</v>
      </c>
      <c r="O1209" s="43">
        <v>358</v>
      </c>
    </row>
    <row r="1210" spans="1:15" ht="12.75">
      <c r="A1210" s="36"/>
      <c r="B1210" s="39" t="s">
        <v>13</v>
      </c>
      <c r="C1210" s="39" t="s">
        <v>5</v>
      </c>
      <c r="D1210" s="39" t="s">
        <v>19</v>
      </c>
      <c r="E1210" s="39" t="s">
        <v>2</v>
      </c>
      <c r="F1210" s="39" t="s">
        <v>21</v>
      </c>
      <c r="G1210" s="39" t="s">
        <v>26</v>
      </c>
      <c r="H1210" s="39" t="s">
        <v>28</v>
      </c>
      <c r="I1210" s="39" t="s">
        <v>30</v>
      </c>
      <c r="J1210" s="39" t="s">
        <v>6</v>
      </c>
      <c r="K1210" s="39" t="s">
        <v>35</v>
      </c>
      <c r="L1210" s="39" t="s">
        <v>36</v>
      </c>
      <c r="M1210" s="39" t="s">
        <v>41</v>
      </c>
      <c r="N1210" s="39" t="s">
        <v>45</v>
      </c>
      <c r="O1210" s="39" t="s">
        <v>46</v>
      </c>
    </row>
    <row r="1211" spans="1:15" ht="13.5" customHeight="1">
      <c r="A1211" s="36"/>
      <c r="B1211" s="40" t="s">
        <v>430</v>
      </c>
      <c r="C1211" s="40" t="s">
        <v>50</v>
      </c>
      <c r="D1211" s="41">
        <v>14</v>
      </c>
      <c r="E1211" s="41">
        <v>18</v>
      </c>
      <c r="F1211" s="41">
        <v>21</v>
      </c>
      <c r="G1211" s="41">
        <v>25</v>
      </c>
      <c r="H1211" s="41">
        <v>13</v>
      </c>
      <c r="I1211" s="41">
        <v>17</v>
      </c>
      <c r="J1211" s="41">
        <v>17</v>
      </c>
      <c r="K1211" s="41">
        <v>26</v>
      </c>
      <c r="L1211" s="41">
        <v>30</v>
      </c>
      <c r="M1211" s="41">
        <v>47</v>
      </c>
      <c r="N1211" s="41">
        <v>35</v>
      </c>
      <c r="O1211" s="41">
        <v>32</v>
      </c>
    </row>
    <row r="1212" spans="1:15" ht="12.75" customHeight="1">
      <c r="A1212" s="36"/>
      <c r="B1212" s="45" t="s">
        <v>431</v>
      </c>
      <c r="C1212" s="40" t="s">
        <v>55</v>
      </c>
      <c r="D1212" s="41">
        <v>9</v>
      </c>
      <c r="E1212" s="41">
        <v>16</v>
      </c>
      <c r="F1212" s="41">
        <v>25</v>
      </c>
      <c r="G1212" s="41">
        <v>26</v>
      </c>
      <c r="H1212" s="41">
        <v>21</v>
      </c>
      <c r="I1212" s="41">
        <v>21</v>
      </c>
      <c r="J1212" s="41">
        <v>17</v>
      </c>
      <c r="K1212" s="41">
        <v>24</v>
      </c>
      <c r="L1212" s="41">
        <v>35</v>
      </c>
      <c r="M1212" s="41">
        <v>37</v>
      </c>
      <c r="N1212" s="41">
        <v>33</v>
      </c>
      <c r="O1212" s="41">
        <v>32</v>
      </c>
    </row>
    <row r="1213" spans="1:15" ht="24.75" customHeight="1">
      <c r="A1213" s="36"/>
      <c r="B1213" s="45"/>
      <c r="C1213" s="42" t="s">
        <v>0</v>
      </c>
      <c r="D1213" s="43">
        <v>23</v>
      </c>
      <c r="E1213" s="43">
        <v>34</v>
      </c>
      <c r="F1213" s="43">
        <v>46</v>
      </c>
      <c r="G1213" s="43">
        <v>51</v>
      </c>
      <c r="H1213" s="43">
        <v>34</v>
      </c>
      <c r="I1213" s="43">
        <v>38</v>
      </c>
      <c r="J1213" s="43">
        <v>34</v>
      </c>
      <c r="K1213" s="43">
        <v>50</v>
      </c>
      <c r="L1213" s="43">
        <v>65</v>
      </c>
      <c r="M1213" s="43">
        <v>84</v>
      </c>
      <c r="N1213" s="43">
        <v>68</v>
      </c>
      <c r="O1213" s="43">
        <v>64</v>
      </c>
    </row>
    <row r="1214" spans="1:15" ht="12.75">
      <c r="A1214" s="36"/>
      <c r="B1214" s="45"/>
      <c r="C1214" s="39" t="s">
        <v>5</v>
      </c>
      <c r="D1214" s="39" t="s">
        <v>58</v>
      </c>
      <c r="E1214" s="39" t="s">
        <v>59</v>
      </c>
      <c r="F1214" s="39" t="s">
        <v>15</v>
      </c>
      <c r="G1214" s="39" t="s">
        <v>43</v>
      </c>
      <c r="H1214" s="39" t="s">
        <v>64</v>
      </c>
      <c r="I1214" s="39" t="s">
        <v>54</v>
      </c>
      <c r="J1214" s="39" t="s">
        <v>38</v>
      </c>
      <c r="K1214" s="39" t="s">
        <v>57</v>
      </c>
      <c r="L1214" s="44" t="s">
        <v>67</v>
      </c>
      <c r="M1214" s="44" t="s">
        <v>27</v>
      </c>
      <c r="N1214" s="39" t="s">
        <v>68</v>
      </c>
      <c r="O1214" s="39" t="s">
        <v>71</v>
      </c>
    </row>
    <row r="1215" spans="1:15" ht="12.75">
      <c r="A1215" s="36"/>
      <c r="B1215" s="45"/>
      <c r="C1215" s="40" t="s">
        <v>50</v>
      </c>
      <c r="D1215" s="41">
        <v>33</v>
      </c>
      <c r="E1215" s="41">
        <v>30</v>
      </c>
      <c r="F1215" s="41">
        <v>29</v>
      </c>
      <c r="G1215" s="41">
        <v>21</v>
      </c>
      <c r="H1215" s="41">
        <v>8</v>
      </c>
      <c r="I1215" s="41">
        <v>12</v>
      </c>
      <c r="J1215" s="41">
        <v>5</v>
      </c>
      <c r="K1215" s="41">
        <v>0</v>
      </c>
      <c r="L1215" s="41">
        <v>0</v>
      </c>
      <c r="M1215" s="41">
        <v>0</v>
      </c>
      <c r="N1215" s="41">
        <v>0</v>
      </c>
      <c r="O1215" s="41">
        <v>433</v>
      </c>
    </row>
    <row r="1216" spans="1:15" ht="12.75">
      <c r="A1216" s="36"/>
      <c r="B1216" s="45"/>
      <c r="C1216" s="40" t="s">
        <v>55</v>
      </c>
      <c r="D1216" s="41">
        <v>40</v>
      </c>
      <c r="E1216" s="41">
        <v>25</v>
      </c>
      <c r="F1216" s="41">
        <v>38</v>
      </c>
      <c r="G1216" s="41">
        <v>24</v>
      </c>
      <c r="H1216" s="41">
        <v>20</v>
      </c>
      <c r="I1216" s="41">
        <v>23</v>
      </c>
      <c r="J1216" s="41">
        <v>10</v>
      </c>
      <c r="K1216" s="41">
        <v>3</v>
      </c>
      <c r="L1216" s="41">
        <v>0</v>
      </c>
      <c r="M1216" s="41">
        <v>0</v>
      </c>
      <c r="N1216" s="41">
        <v>0</v>
      </c>
      <c r="O1216" s="41">
        <v>479</v>
      </c>
    </row>
    <row r="1217" spans="1:15" ht="24.75" customHeight="1">
      <c r="A1217" s="36"/>
      <c r="B1217" s="46"/>
      <c r="C1217" s="42" t="s">
        <v>0</v>
      </c>
      <c r="D1217" s="43">
        <v>73</v>
      </c>
      <c r="E1217" s="43">
        <v>55</v>
      </c>
      <c r="F1217" s="43">
        <v>67</v>
      </c>
      <c r="G1217" s="43">
        <v>45</v>
      </c>
      <c r="H1217" s="43">
        <v>28</v>
      </c>
      <c r="I1217" s="43">
        <v>35</v>
      </c>
      <c r="J1217" s="43">
        <v>15</v>
      </c>
      <c r="K1217" s="43">
        <v>3</v>
      </c>
      <c r="L1217" s="43">
        <v>0</v>
      </c>
      <c r="M1217" s="43">
        <v>0</v>
      </c>
      <c r="N1217" s="43">
        <v>0</v>
      </c>
      <c r="O1217" s="43">
        <v>912</v>
      </c>
    </row>
    <row r="1218" spans="1:15" ht="12.75">
      <c r="A1218" s="36"/>
      <c r="B1218" s="39" t="s">
        <v>13</v>
      </c>
      <c r="C1218" s="39" t="s">
        <v>5</v>
      </c>
      <c r="D1218" s="39" t="s">
        <v>19</v>
      </c>
      <c r="E1218" s="39" t="s">
        <v>2</v>
      </c>
      <c r="F1218" s="39" t="s">
        <v>21</v>
      </c>
      <c r="G1218" s="39" t="s">
        <v>26</v>
      </c>
      <c r="H1218" s="39" t="s">
        <v>28</v>
      </c>
      <c r="I1218" s="39" t="s">
        <v>30</v>
      </c>
      <c r="J1218" s="39" t="s">
        <v>6</v>
      </c>
      <c r="K1218" s="39" t="s">
        <v>35</v>
      </c>
      <c r="L1218" s="39" t="s">
        <v>36</v>
      </c>
      <c r="M1218" s="39" t="s">
        <v>41</v>
      </c>
      <c r="N1218" s="39" t="s">
        <v>45</v>
      </c>
      <c r="O1218" s="39" t="s">
        <v>46</v>
      </c>
    </row>
    <row r="1219" spans="1:15" ht="13.5" customHeight="1">
      <c r="A1219" s="36"/>
      <c r="B1219" s="40" t="s">
        <v>280</v>
      </c>
      <c r="C1219" s="40" t="s">
        <v>50</v>
      </c>
      <c r="D1219" s="41">
        <v>9</v>
      </c>
      <c r="E1219" s="41">
        <v>9</v>
      </c>
      <c r="F1219" s="41">
        <v>8</v>
      </c>
      <c r="G1219" s="41">
        <v>17</v>
      </c>
      <c r="H1219" s="41">
        <v>18</v>
      </c>
      <c r="I1219" s="41">
        <v>12</v>
      </c>
      <c r="J1219" s="41">
        <v>22</v>
      </c>
      <c r="K1219" s="41">
        <v>13</v>
      </c>
      <c r="L1219" s="41">
        <v>18</v>
      </c>
      <c r="M1219" s="41">
        <v>28</v>
      </c>
      <c r="N1219" s="41">
        <v>40</v>
      </c>
      <c r="O1219" s="41">
        <v>29</v>
      </c>
    </row>
    <row r="1220" spans="1:15" ht="12.75" customHeight="1">
      <c r="A1220" s="36"/>
      <c r="B1220" s="45" t="s">
        <v>432</v>
      </c>
      <c r="C1220" s="40" t="s">
        <v>55</v>
      </c>
      <c r="D1220" s="41">
        <v>11</v>
      </c>
      <c r="E1220" s="41">
        <v>8</v>
      </c>
      <c r="F1220" s="41">
        <v>14</v>
      </c>
      <c r="G1220" s="41">
        <v>22</v>
      </c>
      <c r="H1220" s="41">
        <v>29</v>
      </c>
      <c r="I1220" s="41">
        <v>22</v>
      </c>
      <c r="J1220" s="41">
        <v>15</v>
      </c>
      <c r="K1220" s="41">
        <v>9</v>
      </c>
      <c r="L1220" s="41">
        <v>15</v>
      </c>
      <c r="M1220" s="41">
        <v>24</v>
      </c>
      <c r="N1220" s="41">
        <v>44</v>
      </c>
      <c r="O1220" s="41">
        <v>29</v>
      </c>
    </row>
    <row r="1221" spans="1:15" ht="24.75" customHeight="1">
      <c r="A1221" s="36"/>
      <c r="B1221" s="45"/>
      <c r="C1221" s="42" t="s">
        <v>0</v>
      </c>
      <c r="D1221" s="43">
        <v>20</v>
      </c>
      <c r="E1221" s="43">
        <v>17</v>
      </c>
      <c r="F1221" s="43">
        <v>22</v>
      </c>
      <c r="G1221" s="43">
        <v>39</v>
      </c>
      <c r="H1221" s="43">
        <v>47</v>
      </c>
      <c r="I1221" s="43">
        <v>34</v>
      </c>
      <c r="J1221" s="43">
        <v>37</v>
      </c>
      <c r="K1221" s="43">
        <v>22</v>
      </c>
      <c r="L1221" s="43">
        <v>33</v>
      </c>
      <c r="M1221" s="43">
        <v>52</v>
      </c>
      <c r="N1221" s="43">
        <v>84</v>
      </c>
      <c r="O1221" s="43">
        <v>58</v>
      </c>
    </row>
    <row r="1222" spans="1:15" ht="12.75">
      <c r="A1222" s="36"/>
      <c r="B1222" s="45"/>
      <c r="C1222" s="39" t="s">
        <v>5</v>
      </c>
      <c r="D1222" s="39" t="s">
        <v>58</v>
      </c>
      <c r="E1222" s="39" t="s">
        <v>59</v>
      </c>
      <c r="F1222" s="39" t="s">
        <v>15</v>
      </c>
      <c r="G1222" s="39" t="s">
        <v>43</v>
      </c>
      <c r="H1222" s="39" t="s">
        <v>64</v>
      </c>
      <c r="I1222" s="39" t="s">
        <v>54</v>
      </c>
      <c r="J1222" s="39" t="s">
        <v>38</v>
      </c>
      <c r="K1222" s="39" t="s">
        <v>57</v>
      </c>
      <c r="L1222" s="44" t="s">
        <v>67</v>
      </c>
      <c r="M1222" s="44" t="s">
        <v>27</v>
      </c>
      <c r="N1222" s="39" t="s">
        <v>68</v>
      </c>
      <c r="O1222" s="39" t="s">
        <v>71</v>
      </c>
    </row>
    <row r="1223" spans="1:15" ht="12.75">
      <c r="A1223" s="36"/>
      <c r="B1223" s="45"/>
      <c r="C1223" s="40" t="s">
        <v>50</v>
      </c>
      <c r="D1223" s="41">
        <v>31</v>
      </c>
      <c r="E1223" s="41">
        <v>19</v>
      </c>
      <c r="F1223" s="41">
        <v>8</v>
      </c>
      <c r="G1223" s="41">
        <v>10</v>
      </c>
      <c r="H1223" s="41">
        <v>8</v>
      </c>
      <c r="I1223" s="41">
        <v>4</v>
      </c>
      <c r="J1223" s="41">
        <v>1</v>
      </c>
      <c r="K1223" s="41">
        <v>0</v>
      </c>
      <c r="L1223" s="41">
        <v>2</v>
      </c>
      <c r="M1223" s="41">
        <v>0</v>
      </c>
      <c r="N1223" s="41">
        <v>0</v>
      </c>
      <c r="O1223" s="41">
        <v>306</v>
      </c>
    </row>
    <row r="1224" spans="1:15" ht="12.75">
      <c r="A1224" s="36"/>
      <c r="B1224" s="45"/>
      <c r="C1224" s="40" t="s">
        <v>55</v>
      </c>
      <c r="D1224" s="41">
        <v>26</v>
      </c>
      <c r="E1224" s="41">
        <v>13</v>
      </c>
      <c r="F1224" s="41">
        <v>11</v>
      </c>
      <c r="G1224" s="41">
        <v>14</v>
      </c>
      <c r="H1224" s="41">
        <v>16</v>
      </c>
      <c r="I1224" s="41">
        <v>13</v>
      </c>
      <c r="J1224" s="41">
        <v>6</v>
      </c>
      <c r="K1224" s="41">
        <v>0</v>
      </c>
      <c r="L1224" s="41">
        <v>0</v>
      </c>
      <c r="M1224" s="41">
        <v>0</v>
      </c>
      <c r="N1224" s="41">
        <v>0</v>
      </c>
      <c r="O1224" s="41">
        <v>341</v>
      </c>
    </row>
    <row r="1225" spans="1:15" ht="24.75" customHeight="1">
      <c r="A1225" s="36"/>
      <c r="B1225" s="46"/>
      <c r="C1225" s="42" t="s">
        <v>0</v>
      </c>
      <c r="D1225" s="43">
        <v>57</v>
      </c>
      <c r="E1225" s="43">
        <v>32</v>
      </c>
      <c r="F1225" s="43">
        <v>19</v>
      </c>
      <c r="G1225" s="43">
        <v>24</v>
      </c>
      <c r="H1225" s="43">
        <v>24</v>
      </c>
      <c r="I1225" s="43">
        <v>17</v>
      </c>
      <c r="J1225" s="43">
        <v>7</v>
      </c>
      <c r="K1225" s="43">
        <v>0</v>
      </c>
      <c r="L1225" s="43">
        <v>2</v>
      </c>
      <c r="M1225" s="43">
        <v>0</v>
      </c>
      <c r="N1225" s="43">
        <v>0</v>
      </c>
      <c r="O1225" s="43">
        <v>647</v>
      </c>
    </row>
    <row r="1226" spans="1:15" ht="12.75">
      <c r="A1226" s="36"/>
      <c r="B1226" s="39" t="s">
        <v>13</v>
      </c>
      <c r="C1226" s="39" t="s">
        <v>5</v>
      </c>
      <c r="D1226" s="39" t="s">
        <v>19</v>
      </c>
      <c r="E1226" s="39" t="s">
        <v>2</v>
      </c>
      <c r="F1226" s="39" t="s">
        <v>21</v>
      </c>
      <c r="G1226" s="39" t="s">
        <v>26</v>
      </c>
      <c r="H1226" s="39" t="s">
        <v>28</v>
      </c>
      <c r="I1226" s="39" t="s">
        <v>30</v>
      </c>
      <c r="J1226" s="39" t="s">
        <v>6</v>
      </c>
      <c r="K1226" s="39" t="s">
        <v>35</v>
      </c>
      <c r="L1226" s="39" t="s">
        <v>36</v>
      </c>
      <c r="M1226" s="39" t="s">
        <v>41</v>
      </c>
      <c r="N1226" s="39" t="s">
        <v>45</v>
      </c>
      <c r="O1226" s="39" t="s">
        <v>46</v>
      </c>
    </row>
    <row r="1227" spans="1:15" ht="13.5" customHeight="1">
      <c r="A1227" s="36"/>
      <c r="B1227" s="40" t="s">
        <v>434</v>
      </c>
      <c r="C1227" s="40" t="s">
        <v>50</v>
      </c>
      <c r="D1227" s="41">
        <v>5</v>
      </c>
      <c r="E1227" s="41">
        <v>7</v>
      </c>
      <c r="F1227" s="41">
        <v>9</v>
      </c>
      <c r="G1227" s="41">
        <v>10</v>
      </c>
      <c r="H1227" s="41">
        <v>7</v>
      </c>
      <c r="I1227" s="41">
        <v>14</v>
      </c>
      <c r="J1227" s="41">
        <v>11</v>
      </c>
      <c r="K1227" s="41">
        <v>14</v>
      </c>
      <c r="L1227" s="41">
        <v>15</v>
      </c>
      <c r="M1227" s="41">
        <v>16</v>
      </c>
      <c r="N1227" s="41">
        <v>8</v>
      </c>
      <c r="O1227" s="41">
        <v>11</v>
      </c>
    </row>
    <row r="1228" spans="1:15" ht="12.75" customHeight="1">
      <c r="A1228" s="36"/>
      <c r="B1228" s="45" t="s">
        <v>272</v>
      </c>
      <c r="C1228" s="40" t="s">
        <v>55</v>
      </c>
      <c r="D1228" s="41">
        <v>6</v>
      </c>
      <c r="E1228" s="41">
        <v>7</v>
      </c>
      <c r="F1228" s="41">
        <v>8</v>
      </c>
      <c r="G1228" s="41">
        <v>6</v>
      </c>
      <c r="H1228" s="41">
        <v>7</v>
      </c>
      <c r="I1228" s="41">
        <v>10</v>
      </c>
      <c r="J1228" s="41">
        <v>9</v>
      </c>
      <c r="K1228" s="41">
        <v>10</v>
      </c>
      <c r="L1228" s="41">
        <v>9</v>
      </c>
      <c r="M1228" s="41">
        <v>16</v>
      </c>
      <c r="N1228" s="41">
        <v>10</v>
      </c>
      <c r="O1228" s="41">
        <v>11</v>
      </c>
    </row>
    <row r="1229" spans="1:15" ht="24.75" customHeight="1">
      <c r="A1229" s="36"/>
      <c r="B1229" s="45"/>
      <c r="C1229" s="42" t="s">
        <v>0</v>
      </c>
      <c r="D1229" s="43">
        <v>11</v>
      </c>
      <c r="E1229" s="43">
        <v>14</v>
      </c>
      <c r="F1229" s="43">
        <v>17</v>
      </c>
      <c r="G1229" s="43">
        <v>16</v>
      </c>
      <c r="H1229" s="43">
        <v>14</v>
      </c>
      <c r="I1229" s="43">
        <v>24</v>
      </c>
      <c r="J1229" s="43">
        <v>20</v>
      </c>
      <c r="K1229" s="43">
        <v>24</v>
      </c>
      <c r="L1229" s="43">
        <v>24</v>
      </c>
      <c r="M1229" s="43">
        <v>32</v>
      </c>
      <c r="N1229" s="43">
        <v>18</v>
      </c>
      <c r="O1229" s="43">
        <v>22</v>
      </c>
    </row>
    <row r="1230" spans="1:15" ht="12.75">
      <c r="A1230" s="36"/>
      <c r="B1230" s="45"/>
      <c r="C1230" s="39" t="s">
        <v>5</v>
      </c>
      <c r="D1230" s="39" t="s">
        <v>58</v>
      </c>
      <c r="E1230" s="39" t="s">
        <v>59</v>
      </c>
      <c r="F1230" s="39" t="s">
        <v>15</v>
      </c>
      <c r="G1230" s="39" t="s">
        <v>43</v>
      </c>
      <c r="H1230" s="39" t="s">
        <v>64</v>
      </c>
      <c r="I1230" s="39" t="s">
        <v>54</v>
      </c>
      <c r="J1230" s="39" t="s">
        <v>38</v>
      </c>
      <c r="K1230" s="39" t="s">
        <v>57</v>
      </c>
      <c r="L1230" s="44" t="s">
        <v>67</v>
      </c>
      <c r="M1230" s="44" t="s">
        <v>27</v>
      </c>
      <c r="N1230" s="39" t="s">
        <v>68</v>
      </c>
      <c r="O1230" s="39" t="s">
        <v>71</v>
      </c>
    </row>
    <row r="1231" spans="1:15" ht="12.75">
      <c r="A1231" s="36"/>
      <c r="B1231" s="45"/>
      <c r="C1231" s="40" t="s">
        <v>50</v>
      </c>
      <c r="D1231" s="41">
        <v>8</v>
      </c>
      <c r="E1231" s="41">
        <v>7</v>
      </c>
      <c r="F1231" s="41">
        <v>17</v>
      </c>
      <c r="G1231" s="41">
        <v>11</v>
      </c>
      <c r="H1231" s="41">
        <v>5</v>
      </c>
      <c r="I1231" s="41">
        <v>5</v>
      </c>
      <c r="J1231" s="41">
        <v>2</v>
      </c>
      <c r="K1231" s="41">
        <v>0</v>
      </c>
      <c r="L1231" s="41">
        <v>0</v>
      </c>
      <c r="M1231" s="41">
        <v>0</v>
      </c>
      <c r="N1231" s="41">
        <v>0</v>
      </c>
      <c r="O1231" s="41">
        <v>182</v>
      </c>
    </row>
    <row r="1232" spans="1:15" ht="12.75">
      <c r="A1232" s="36"/>
      <c r="B1232" s="45"/>
      <c r="C1232" s="40" t="s">
        <v>55</v>
      </c>
      <c r="D1232" s="41">
        <v>12</v>
      </c>
      <c r="E1232" s="41">
        <v>12</v>
      </c>
      <c r="F1232" s="41">
        <v>11</v>
      </c>
      <c r="G1232" s="41">
        <v>8</v>
      </c>
      <c r="H1232" s="41">
        <v>10</v>
      </c>
      <c r="I1232" s="41">
        <v>7</v>
      </c>
      <c r="J1232" s="41">
        <v>1</v>
      </c>
      <c r="K1232" s="41">
        <v>1</v>
      </c>
      <c r="L1232" s="41">
        <v>0</v>
      </c>
      <c r="M1232" s="41">
        <v>0</v>
      </c>
      <c r="N1232" s="41">
        <v>0</v>
      </c>
      <c r="O1232" s="41">
        <v>171</v>
      </c>
    </row>
    <row r="1233" spans="1:15" ht="24.75" customHeight="1">
      <c r="A1233" s="36"/>
      <c r="B1233" s="46"/>
      <c r="C1233" s="42" t="s">
        <v>0</v>
      </c>
      <c r="D1233" s="43">
        <v>20</v>
      </c>
      <c r="E1233" s="43">
        <v>19</v>
      </c>
      <c r="F1233" s="43">
        <v>28</v>
      </c>
      <c r="G1233" s="43">
        <v>19</v>
      </c>
      <c r="H1233" s="43">
        <v>15</v>
      </c>
      <c r="I1233" s="43">
        <v>12</v>
      </c>
      <c r="J1233" s="43">
        <v>3</v>
      </c>
      <c r="K1233" s="43">
        <v>1</v>
      </c>
      <c r="L1233" s="43">
        <v>0</v>
      </c>
      <c r="M1233" s="43">
        <v>0</v>
      </c>
      <c r="N1233" s="43">
        <v>0</v>
      </c>
      <c r="O1233" s="43">
        <v>353</v>
      </c>
    </row>
    <row r="1234" spans="1:15" ht="12.75">
      <c r="A1234" s="36"/>
      <c r="B1234" s="39" t="s">
        <v>13</v>
      </c>
      <c r="C1234" s="39" t="s">
        <v>5</v>
      </c>
      <c r="D1234" s="39" t="s">
        <v>19</v>
      </c>
      <c r="E1234" s="39" t="s">
        <v>2</v>
      </c>
      <c r="F1234" s="39" t="s">
        <v>21</v>
      </c>
      <c r="G1234" s="39" t="s">
        <v>26</v>
      </c>
      <c r="H1234" s="39" t="s">
        <v>28</v>
      </c>
      <c r="I1234" s="39" t="s">
        <v>30</v>
      </c>
      <c r="J1234" s="39" t="s">
        <v>6</v>
      </c>
      <c r="K1234" s="39" t="s">
        <v>35</v>
      </c>
      <c r="L1234" s="39" t="s">
        <v>36</v>
      </c>
      <c r="M1234" s="39" t="s">
        <v>41</v>
      </c>
      <c r="N1234" s="39" t="s">
        <v>45</v>
      </c>
      <c r="O1234" s="39" t="s">
        <v>46</v>
      </c>
    </row>
    <row r="1235" spans="1:15" ht="13.5" customHeight="1">
      <c r="A1235" s="36"/>
      <c r="B1235" s="40" t="s">
        <v>125</v>
      </c>
      <c r="C1235" s="40" t="s">
        <v>50</v>
      </c>
      <c r="D1235" s="41">
        <v>1</v>
      </c>
      <c r="E1235" s="41">
        <v>1</v>
      </c>
      <c r="F1235" s="41">
        <v>6</v>
      </c>
      <c r="G1235" s="41">
        <v>8</v>
      </c>
      <c r="H1235" s="41">
        <v>6</v>
      </c>
      <c r="I1235" s="41">
        <v>2</v>
      </c>
      <c r="J1235" s="41">
        <v>3</v>
      </c>
      <c r="K1235" s="41">
        <v>1</v>
      </c>
      <c r="L1235" s="41">
        <v>6</v>
      </c>
      <c r="M1235" s="41">
        <v>8</v>
      </c>
      <c r="N1235" s="41">
        <v>13</v>
      </c>
      <c r="O1235" s="41">
        <v>9</v>
      </c>
    </row>
    <row r="1236" spans="1:15" ht="12.75" customHeight="1">
      <c r="A1236" s="36"/>
      <c r="B1236" s="45" t="s">
        <v>111</v>
      </c>
      <c r="C1236" s="40" t="s">
        <v>55</v>
      </c>
      <c r="D1236" s="41">
        <v>1</v>
      </c>
      <c r="E1236" s="41">
        <v>2</v>
      </c>
      <c r="F1236" s="41">
        <v>3</v>
      </c>
      <c r="G1236" s="41">
        <v>7</v>
      </c>
      <c r="H1236" s="41">
        <v>3</v>
      </c>
      <c r="I1236" s="41">
        <v>5</v>
      </c>
      <c r="J1236" s="41">
        <v>4</v>
      </c>
      <c r="K1236" s="41">
        <v>2</v>
      </c>
      <c r="L1236" s="41">
        <v>8</v>
      </c>
      <c r="M1236" s="41">
        <v>8</v>
      </c>
      <c r="N1236" s="41">
        <v>16</v>
      </c>
      <c r="O1236" s="41">
        <v>4</v>
      </c>
    </row>
    <row r="1237" spans="1:15" ht="24.75" customHeight="1">
      <c r="A1237" s="36"/>
      <c r="B1237" s="45"/>
      <c r="C1237" s="42" t="s">
        <v>0</v>
      </c>
      <c r="D1237" s="43">
        <v>2</v>
      </c>
      <c r="E1237" s="43">
        <v>3</v>
      </c>
      <c r="F1237" s="43">
        <v>9</v>
      </c>
      <c r="G1237" s="43">
        <v>15</v>
      </c>
      <c r="H1237" s="43">
        <v>9</v>
      </c>
      <c r="I1237" s="43">
        <v>7</v>
      </c>
      <c r="J1237" s="43">
        <v>7</v>
      </c>
      <c r="K1237" s="43">
        <v>3</v>
      </c>
      <c r="L1237" s="43">
        <v>14</v>
      </c>
      <c r="M1237" s="43">
        <v>16</v>
      </c>
      <c r="N1237" s="43">
        <v>29</v>
      </c>
      <c r="O1237" s="43">
        <v>13</v>
      </c>
    </row>
    <row r="1238" spans="1:15" ht="12.75">
      <c r="A1238" s="36"/>
      <c r="B1238" s="45"/>
      <c r="C1238" s="39" t="s">
        <v>5</v>
      </c>
      <c r="D1238" s="39" t="s">
        <v>58</v>
      </c>
      <c r="E1238" s="39" t="s">
        <v>59</v>
      </c>
      <c r="F1238" s="39" t="s">
        <v>15</v>
      </c>
      <c r="G1238" s="39" t="s">
        <v>43</v>
      </c>
      <c r="H1238" s="39" t="s">
        <v>64</v>
      </c>
      <c r="I1238" s="39" t="s">
        <v>54</v>
      </c>
      <c r="J1238" s="39" t="s">
        <v>38</v>
      </c>
      <c r="K1238" s="39" t="s">
        <v>57</v>
      </c>
      <c r="L1238" s="44" t="s">
        <v>67</v>
      </c>
      <c r="M1238" s="44" t="s">
        <v>27</v>
      </c>
      <c r="N1238" s="39" t="s">
        <v>68</v>
      </c>
      <c r="O1238" s="39" t="s">
        <v>71</v>
      </c>
    </row>
    <row r="1239" spans="1:15" ht="12.75">
      <c r="A1239" s="36"/>
      <c r="B1239" s="45"/>
      <c r="C1239" s="40" t="s">
        <v>50</v>
      </c>
      <c r="D1239" s="41">
        <v>5</v>
      </c>
      <c r="E1239" s="41">
        <v>1</v>
      </c>
      <c r="F1239" s="41">
        <v>4</v>
      </c>
      <c r="G1239" s="41">
        <v>3</v>
      </c>
      <c r="H1239" s="41">
        <v>1</v>
      </c>
      <c r="I1239" s="41">
        <v>3</v>
      </c>
      <c r="J1239" s="41">
        <v>0</v>
      </c>
      <c r="K1239" s="41">
        <v>0</v>
      </c>
      <c r="L1239" s="41">
        <v>0</v>
      </c>
      <c r="M1239" s="41">
        <v>0</v>
      </c>
      <c r="N1239" s="41">
        <v>0</v>
      </c>
      <c r="O1239" s="41">
        <v>81</v>
      </c>
    </row>
    <row r="1240" spans="1:15" ht="12.75">
      <c r="A1240" s="36"/>
      <c r="B1240" s="45"/>
      <c r="C1240" s="40" t="s">
        <v>55</v>
      </c>
      <c r="D1240" s="41">
        <v>7</v>
      </c>
      <c r="E1240" s="41">
        <v>3</v>
      </c>
      <c r="F1240" s="41">
        <v>6</v>
      </c>
      <c r="G1240" s="41">
        <v>0</v>
      </c>
      <c r="H1240" s="41">
        <v>2</v>
      </c>
      <c r="I1240" s="41">
        <v>0</v>
      </c>
      <c r="J1240" s="41">
        <v>3</v>
      </c>
      <c r="K1240" s="41">
        <v>0</v>
      </c>
      <c r="L1240" s="41">
        <v>0</v>
      </c>
      <c r="M1240" s="41">
        <v>0</v>
      </c>
      <c r="N1240" s="41">
        <v>0</v>
      </c>
      <c r="O1240" s="41">
        <v>84</v>
      </c>
    </row>
    <row r="1241" spans="1:15" ht="24.75" customHeight="1">
      <c r="A1241" s="36"/>
      <c r="B1241" s="46"/>
      <c r="C1241" s="42" t="s">
        <v>0</v>
      </c>
      <c r="D1241" s="43">
        <v>12</v>
      </c>
      <c r="E1241" s="43">
        <v>4</v>
      </c>
      <c r="F1241" s="43">
        <v>10</v>
      </c>
      <c r="G1241" s="43">
        <v>3</v>
      </c>
      <c r="H1241" s="43">
        <v>3</v>
      </c>
      <c r="I1241" s="43">
        <v>3</v>
      </c>
      <c r="J1241" s="43">
        <v>3</v>
      </c>
      <c r="K1241" s="43">
        <v>0</v>
      </c>
      <c r="L1241" s="43">
        <v>0</v>
      </c>
      <c r="M1241" s="43">
        <v>0</v>
      </c>
      <c r="N1241" s="43">
        <v>0</v>
      </c>
      <c r="O1241" s="43">
        <v>165</v>
      </c>
    </row>
    <row r="1242" spans="1:15" ht="12.75">
      <c r="A1242" s="36"/>
      <c r="B1242" s="39" t="s">
        <v>13</v>
      </c>
      <c r="C1242" s="39" t="s">
        <v>5</v>
      </c>
      <c r="D1242" s="39" t="s">
        <v>19</v>
      </c>
      <c r="E1242" s="39" t="s">
        <v>2</v>
      </c>
      <c r="F1242" s="39" t="s">
        <v>21</v>
      </c>
      <c r="G1242" s="39" t="s">
        <v>26</v>
      </c>
      <c r="H1242" s="39" t="s">
        <v>28</v>
      </c>
      <c r="I1242" s="39" t="s">
        <v>30</v>
      </c>
      <c r="J1242" s="39" t="s">
        <v>6</v>
      </c>
      <c r="K1242" s="39" t="s">
        <v>35</v>
      </c>
      <c r="L1242" s="39" t="s">
        <v>36</v>
      </c>
      <c r="M1242" s="39" t="s">
        <v>41</v>
      </c>
      <c r="N1242" s="39" t="s">
        <v>45</v>
      </c>
      <c r="O1242" s="39" t="s">
        <v>46</v>
      </c>
    </row>
    <row r="1243" spans="1:15" ht="13.5" customHeight="1">
      <c r="A1243" s="36"/>
      <c r="B1243" s="40" t="s">
        <v>259</v>
      </c>
      <c r="C1243" s="40" t="s">
        <v>50</v>
      </c>
      <c r="D1243" s="41">
        <v>20</v>
      </c>
      <c r="E1243" s="41">
        <v>23</v>
      </c>
      <c r="F1243" s="41">
        <v>11</v>
      </c>
      <c r="G1243" s="41">
        <v>14</v>
      </c>
      <c r="H1243" s="41">
        <v>7</v>
      </c>
      <c r="I1243" s="41">
        <v>7</v>
      </c>
      <c r="J1243" s="41">
        <v>13</v>
      </c>
      <c r="K1243" s="41">
        <v>24</v>
      </c>
      <c r="L1243" s="41">
        <v>17</v>
      </c>
      <c r="M1243" s="41">
        <v>17</v>
      </c>
      <c r="N1243" s="41">
        <v>17</v>
      </c>
      <c r="O1243" s="41">
        <v>9</v>
      </c>
    </row>
    <row r="1244" spans="1:15" ht="12.75" customHeight="1">
      <c r="A1244" s="36"/>
      <c r="B1244" s="45" t="s">
        <v>435</v>
      </c>
      <c r="C1244" s="40" t="s">
        <v>55</v>
      </c>
      <c r="D1244" s="41">
        <v>12</v>
      </c>
      <c r="E1244" s="41">
        <v>13</v>
      </c>
      <c r="F1244" s="41">
        <v>16</v>
      </c>
      <c r="G1244" s="41">
        <v>10</v>
      </c>
      <c r="H1244" s="41">
        <v>6</v>
      </c>
      <c r="I1244" s="41">
        <v>10</v>
      </c>
      <c r="J1244" s="41">
        <v>14</v>
      </c>
      <c r="K1244" s="41">
        <v>21</v>
      </c>
      <c r="L1244" s="41">
        <v>15</v>
      </c>
      <c r="M1244" s="41">
        <v>19</v>
      </c>
      <c r="N1244" s="41">
        <v>11</v>
      </c>
      <c r="O1244" s="41">
        <v>6</v>
      </c>
    </row>
    <row r="1245" spans="1:15" ht="24.75" customHeight="1">
      <c r="A1245" s="36"/>
      <c r="B1245" s="45"/>
      <c r="C1245" s="42" t="s">
        <v>0</v>
      </c>
      <c r="D1245" s="43">
        <v>32</v>
      </c>
      <c r="E1245" s="43">
        <v>36</v>
      </c>
      <c r="F1245" s="43">
        <v>27</v>
      </c>
      <c r="G1245" s="43">
        <v>24</v>
      </c>
      <c r="H1245" s="43">
        <v>13</v>
      </c>
      <c r="I1245" s="43">
        <v>17</v>
      </c>
      <c r="J1245" s="43">
        <v>27</v>
      </c>
      <c r="K1245" s="43">
        <v>45</v>
      </c>
      <c r="L1245" s="43">
        <v>32</v>
      </c>
      <c r="M1245" s="43">
        <v>36</v>
      </c>
      <c r="N1245" s="43">
        <v>28</v>
      </c>
      <c r="O1245" s="43">
        <v>15</v>
      </c>
    </row>
    <row r="1246" spans="1:15" ht="12.75">
      <c r="A1246" s="36"/>
      <c r="B1246" s="45"/>
      <c r="C1246" s="39" t="s">
        <v>5</v>
      </c>
      <c r="D1246" s="39" t="s">
        <v>58</v>
      </c>
      <c r="E1246" s="39" t="s">
        <v>59</v>
      </c>
      <c r="F1246" s="39" t="s">
        <v>15</v>
      </c>
      <c r="G1246" s="39" t="s">
        <v>43</v>
      </c>
      <c r="H1246" s="39" t="s">
        <v>64</v>
      </c>
      <c r="I1246" s="39" t="s">
        <v>54</v>
      </c>
      <c r="J1246" s="39" t="s">
        <v>38</v>
      </c>
      <c r="K1246" s="39" t="s">
        <v>57</v>
      </c>
      <c r="L1246" s="44" t="s">
        <v>67</v>
      </c>
      <c r="M1246" s="44" t="s">
        <v>27</v>
      </c>
      <c r="N1246" s="39" t="s">
        <v>68</v>
      </c>
      <c r="O1246" s="39" t="s">
        <v>71</v>
      </c>
    </row>
    <row r="1247" spans="1:15" ht="12.75">
      <c r="A1247" s="36"/>
      <c r="B1247" s="45"/>
      <c r="C1247" s="40" t="s">
        <v>50</v>
      </c>
      <c r="D1247" s="41">
        <v>8</v>
      </c>
      <c r="E1247" s="41">
        <v>6</v>
      </c>
      <c r="F1247" s="41">
        <v>7</v>
      </c>
      <c r="G1247" s="41">
        <v>3</v>
      </c>
      <c r="H1247" s="41">
        <v>6</v>
      </c>
      <c r="I1247" s="41">
        <v>2</v>
      </c>
      <c r="J1247" s="41">
        <v>0</v>
      </c>
      <c r="K1247" s="41">
        <v>0</v>
      </c>
      <c r="L1247" s="41">
        <v>0</v>
      </c>
      <c r="M1247" s="41">
        <v>0</v>
      </c>
      <c r="N1247" s="41">
        <v>0</v>
      </c>
      <c r="O1247" s="41">
        <v>211</v>
      </c>
    </row>
    <row r="1248" spans="1:15" ht="12.75">
      <c r="A1248" s="36"/>
      <c r="B1248" s="45"/>
      <c r="C1248" s="40" t="s">
        <v>55</v>
      </c>
      <c r="D1248" s="41">
        <v>7</v>
      </c>
      <c r="E1248" s="41">
        <v>7</v>
      </c>
      <c r="F1248" s="41">
        <v>6</v>
      </c>
      <c r="G1248" s="41">
        <v>7</v>
      </c>
      <c r="H1248" s="41">
        <v>6</v>
      </c>
      <c r="I1248" s="41">
        <v>4</v>
      </c>
      <c r="J1248" s="41">
        <v>0</v>
      </c>
      <c r="K1248" s="41">
        <v>0</v>
      </c>
      <c r="L1248" s="41">
        <v>0</v>
      </c>
      <c r="M1248" s="41">
        <v>0</v>
      </c>
      <c r="N1248" s="41">
        <v>0</v>
      </c>
      <c r="O1248" s="41">
        <v>190</v>
      </c>
    </row>
    <row r="1249" spans="1:15" ht="12.75">
      <c r="A1249" s="36"/>
      <c r="B1249" s="46"/>
      <c r="C1249" s="42" t="s">
        <v>0</v>
      </c>
      <c r="D1249" s="43">
        <v>15</v>
      </c>
      <c r="E1249" s="43">
        <v>13</v>
      </c>
      <c r="F1249" s="43">
        <v>13</v>
      </c>
      <c r="G1249" s="43">
        <v>10</v>
      </c>
      <c r="H1249" s="43">
        <v>12</v>
      </c>
      <c r="I1249" s="43">
        <v>6</v>
      </c>
      <c r="J1249" s="43">
        <v>0</v>
      </c>
      <c r="K1249" s="43">
        <v>0</v>
      </c>
      <c r="L1249" s="43">
        <v>0</v>
      </c>
      <c r="M1249" s="43">
        <v>0</v>
      </c>
      <c r="N1249" s="43">
        <v>0</v>
      </c>
      <c r="O1249" s="43">
        <v>401</v>
      </c>
    </row>
    <row r="1250" spans="1:45" ht="18.75">
      <c r="A1250" s="36"/>
      <c r="B1250" s="37"/>
      <c r="C1250" s="37"/>
      <c r="D1250" s="37"/>
      <c r="E1250" s="47" t="s">
        <v>8</v>
      </c>
      <c r="F1250" s="47"/>
      <c r="G1250" s="47"/>
      <c r="H1250" s="47"/>
      <c r="I1250" s="47"/>
      <c r="J1250" s="47"/>
      <c r="K1250" s="47"/>
      <c r="L1250" s="37"/>
      <c r="M1250" s="37"/>
      <c r="N1250" s="37"/>
      <c r="O1250" s="37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</row>
    <row r="1251" spans="1:45" ht="18.75">
      <c r="A1251" s="36"/>
      <c r="B1251" s="38"/>
      <c r="C1251" s="38"/>
      <c r="D1251" s="38"/>
      <c r="E1251" s="38"/>
      <c r="F1251" s="38"/>
      <c r="G1251" s="38"/>
      <c r="H1251" s="38"/>
      <c r="I1251" s="38"/>
      <c r="J1251" s="38"/>
      <c r="K1251" s="38"/>
      <c r="L1251" s="38"/>
      <c r="M1251" s="38"/>
      <c r="N1251" s="38"/>
      <c r="O1251" s="38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</row>
    <row r="1252" spans="1:15" ht="12.75">
      <c r="A1252" s="36"/>
      <c r="B1252" s="36" t="s">
        <v>549</v>
      </c>
      <c r="C1252" s="36"/>
      <c r="D1252" s="36"/>
      <c r="E1252" s="36"/>
      <c r="F1252" s="36"/>
      <c r="G1252" s="36"/>
      <c r="H1252" s="36"/>
      <c r="I1252" s="36"/>
      <c r="J1252" s="36"/>
      <c r="K1252" s="48" t="s">
        <v>574</v>
      </c>
      <c r="L1252" s="48"/>
      <c r="M1252" s="48"/>
      <c r="N1252" s="48"/>
      <c r="O1252" s="48"/>
    </row>
    <row r="1253" spans="1:15" ht="24.75" customHeight="1">
      <c r="A1253" s="36"/>
      <c r="B1253" s="36"/>
      <c r="C1253" s="36"/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  <c r="O1253" s="36"/>
    </row>
    <row r="1254" spans="1:15" ht="12.75">
      <c r="A1254" s="36"/>
      <c r="B1254" s="39" t="s">
        <v>13</v>
      </c>
      <c r="C1254" s="39" t="s">
        <v>5</v>
      </c>
      <c r="D1254" s="39" t="s">
        <v>19</v>
      </c>
      <c r="E1254" s="39" t="s">
        <v>2</v>
      </c>
      <c r="F1254" s="39" t="s">
        <v>21</v>
      </c>
      <c r="G1254" s="39" t="s">
        <v>26</v>
      </c>
      <c r="H1254" s="39" t="s">
        <v>28</v>
      </c>
      <c r="I1254" s="39" t="s">
        <v>30</v>
      </c>
      <c r="J1254" s="39" t="s">
        <v>6</v>
      </c>
      <c r="K1254" s="39" t="s">
        <v>35</v>
      </c>
      <c r="L1254" s="39" t="s">
        <v>36</v>
      </c>
      <c r="M1254" s="39" t="s">
        <v>41</v>
      </c>
      <c r="N1254" s="39" t="s">
        <v>45</v>
      </c>
      <c r="O1254" s="39" t="s">
        <v>46</v>
      </c>
    </row>
    <row r="1255" spans="1:15" ht="13.5" customHeight="1">
      <c r="A1255" s="36"/>
      <c r="B1255" s="40" t="s">
        <v>436</v>
      </c>
      <c r="C1255" s="40" t="s">
        <v>50</v>
      </c>
      <c r="D1255" s="41">
        <v>11</v>
      </c>
      <c r="E1255" s="41">
        <v>9</v>
      </c>
      <c r="F1255" s="41">
        <v>6</v>
      </c>
      <c r="G1255" s="41">
        <v>7</v>
      </c>
      <c r="H1255" s="41">
        <v>6</v>
      </c>
      <c r="I1255" s="41">
        <v>13</v>
      </c>
      <c r="J1255" s="41">
        <v>19</v>
      </c>
      <c r="K1255" s="41">
        <v>11</v>
      </c>
      <c r="L1255" s="41">
        <v>16</v>
      </c>
      <c r="M1255" s="41">
        <v>11</v>
      </c>
      <c r="N1255" s="41">
        <v>17</v>
      </c>
      <c r="O1255" s="41">
        <v>15</v>
      </c>
    </row>
    <row r="1256" spans="1:15" ht="12.75" customHeight="1">
      <c r="A1256" s="36"/>
      <c r="B1256" s="45" t="s">
        <v>255</v>
      </c>
      <c r="C1256" s="40" t="s">
        <v>55</v>
      </c>
      <c r="D1256" s="41">
        <v>11</v>
      </c>
      <c r="E1256" s="41">
        <v>3</v>
      </c>
      <c r="F1256" s="41">
        <v>6</v>
      </c>
      <c r="G1256" s="41">
        <v>10</v>
      </c>
      <c r="H1256" s="41">
        <v>10</v>
      </c>
      <c r="I1256" s="41">
        <v>8</v>
      </c>
      <c r="J1256" s="41">
        <v>15</v>
      </c>
      <c r="K1256" s="41">
        <v>13</v>
      </c>
      <c r="L1256" s="41">
        <v>10</v>
      </c>
      <c r="M1256" s="41">
        <v>10</v>
      </c>
      <c r="N1256" s="41">
        <v>14</v>
      </c>
      <c r="O1256" s="41">
        <v>14</v>
      </c>
    </row>
    <row r="1257" spans="1:15" ht="24.75" customHeight="1">
      <c r="A1257" s="36"/>
      <c r="B1257" s="45"/>
      <c r="C1257" s="42" t="s">
        <v>0</v>
      </c>
      <c r="D1257" s="43">
        <v>22</v>
      </c>
      <c r="E1257" s="43">
        <v>12</v>
      </c>
      <c r="F1257" s="43">
        <v>12</v>
      </c>
      <c r="G1257" s="43">
        <v>17</v>
      </c>
      <c r="H1257" s="43">
        <v>16</v>
      </c>
      <c r="I1257" s="43">
        <v>21</v>
      </c>
      <c r="J1257" s="43">
        <v>34</v>
      </c>
      <c r="K1257" s="43">
        <v>24</v>
      </c>
      <c r="L1257" s="43">
        <v>26</v>
      </c>
      <c r="M1257" s="43">
        <v>21</v>
      </c>
      <c r="N1257" s="43">
        <v>31</v>
      </c>
      <c r="O1257" s="43">
        <v>29</v>
      </c>
    </row>
    <row r="1258" spans="1:15" ht="12.75">
      <c r="A1258" s="36"/>
      <c r="B1258" s="45"/>
      <c r="C1258" s="39" t="s">
        <v>5</v>
      </c>
      <c r="D1258" s="39" t="s">
        <v>58</v>
      </c>
      <c r="E1258" s="39" t="s">
        <v>59</v>
      </c>
      <c r="F1258" s="39" t="s">
        <v>15</v>
      </c>
      <c r="G1258" s="39" t="s">
        <v>43</v>
      </c>
      <c r="H1258" s="39" t="s">
        <v>64</v>
      </c>
      <c r="I1258" s="39" t="s">
        <v>54</v>
      </c>
      <c r="J1258" s="39" t="s">
        <v>38</v>
      </c>
      <c r="K1258" s="39" t="s">
        <v>57</v>
      </c>
      <c r="L1258" s="44" t="s">
        <v>67</v>
      </c>
      <c r="M1258" s="44" t="s">
        <v>27</v>
      </c>
      <c r="N1258" s="39" t="s">
        <v>68</v>
      </c>
      <c r="O1258" s="39" t="s">
        <v>71</v>
      </c>
    </row>
    <row r="1259" spans="1:15" ht="12.75">
      <c r="A1259" s="36"/>
      <c r="B1259" s="45"/>
      <c r="C1259" s="40" t="s">
        <v>50</v>
      </c>
      <c r="D1259" s="41">
        <v>8</v>
      </c>
      <c r="E1259" s="41">
        <v>8</v>
      </c>
      <c r="F1259" s="41">
        <v>12</v>
      </c>
      <c r="G1259" s="41">
        <v>9</v>
      </c>
      <c r="H1259" s="41">
        <v>2</v>
      </c>
      <c r="I1259" s="41">
        <v>1</v>
      </c>
      <c r="J1259" s="41">
        <v>1</v>
      </c>
      <c r="K1259" s="41">
        <v>0</v>
      </c>
      <c r="L1259" s="41">
        <v>0</v>
      </c>
      <c r="M1259" s="41">
        <v>0</v>
      </c>
      <c r="N1259" s="41">
        <v>0</v>
      </c>
      <c r="O1259" s="41">
        <v>182</v>
      </c>
    </row>
    <row r="1260" spans="1:15" ht="12.75">
      <c r="A1260" s="36"/>
      <c r="B1260" s="45"/>
      <c r="C1260" s="40" t="s">
        <v>55</v>
      </c>
      <c r="D1260" s="41">
        <v>7</v>
      </c>
      <c r="E1260" s="41">
        <v>12</v>
      </c>
      <c r="F1260" s="41">
        <v>8</v>
      </c>
      <c r="G1260" s="41">
        <v>7</v>
      </c>
      <c r="H1260" s="41">
        <v>3</v>
      </c>
      <c r="I1260" s="41">
        <v>3</v>
      </c>
      <c r="J1260" s="41">
        <v>2</v>
      </c>
      <c r="K1260" s="41">
        <v>1</v>
      </c>
      <c r="L1260" s="41">
        <v>1</v>
      </c>
      <c r="M1260" s="41">
        <v>0</v>
      </c>
      <c r="N1260" s="41">
        <v>0</v>
      </c>
      <c r="O1260" s="41">
        <v>168</v>
      </c>
    </row>
    <row r="1261" spans="1:15" ht="24.75" customHeight="1">
      <c r="A1261" s="36"/>
      <c r="B1261" s="46"/>
      <c r="C1261" s="42" t="s">
        <v>0</v>
      </c>
      <c r="D1261" s="43">
        <v>15</v>
      </c>
      <c r="E1261" s="43">
        <v>20</v>
      </c>
      <c r="F1261" s="43">
        <v>20</v>
      </c>
      <c r="G1261" s="43">
        <v>16</v>
      </c>
      <c r="H1261" s="43">
        <v>5</v>
      </c>
      <c r="I1261" s="43">
        <v>4</v>
      </c>
      <c r="J1261" s="43">
        <v>3</v>
      </c>
      <c r="K1261" s="43">
        <v>1</v>
      </c>
      <c r="L1261" s="43">
        <v>1</v>
      </c>
      <c r="M1261" s="43">
        <v>0</v>
      </c>
      <c r="N1261" s="43">
        <v>0</v>
      </c>
      <c r="O1261" s="43">
        <v>350</v>
      </c>
    </row>
    <row r="1262" spans="1:15" ht="12.75">
      <c r="A1262" s="36"/>
      <c r="B1262" s="39" t="s">
        <v>13</v>
      </c>
      <c r="C1262" s="39" t="s">
        <v>5</v>
      </c>
      <c r="D1262" s="39" t="s">
        <v>19</v>
      </c>
      <c r="E1262" s="39" t="s">
        <v>2</v>
      </c>
      <c r="F1262" s="39" t="s">
        <v>21</v>
      </c>
      <c r="G1262" s="39" t="s">
        <v>26</v>
      </c>
      <c r="H1262" s="39" t="s">
        <v>28</v>
      </c>
      <c r="I1262" s="39" t="s">
        <v>30</v>
      </c>
      <c r="J1262" s="39" t="s">
        <v>6</v>
      </c>
      <c r="K1262" s="39" t="s">
        <v>35</v>
      </c>
      <c r="L1262" s="39" t="s">
        <v>36</v>
      </c>
      <c r="M1262" s="39" t="s">
        <v>41</v>
      </c>
      <c r="N1262" s="39" t="s">
        <v>45</v>
      </c>
      <c r="O1262" s="39" t="s">
        <v>46</v>
      </c>
    </row>
    <row r="1263" spans="1:15" ht="13.5" customHeight="1">
      <c r="A1263" s="36"/>
      <c r="B1263" s="40" t="s">
        <v>437</v>
      </c>
      <c r="C1263" s="40" t="s">
        <v>50</v>
      </c>
      <c r="D1263" s="41">
        <v>19</v>
      </c>
      <c r="E1263" s="41">
        <v>12</v>
      </c>
      <c r="F1263" s="41">
        <v>10</v>
      </c>
      <c r="G1263" s="41">
        <v>10</v>
      </c>
      <c r="H1263" s="41">
        <v>13</v>
      </c>
      <c r="I1263" s="41">
        <v>27</v>
      </c>
      <c r="J1263" s="41">
        <v>26</v>
      </c>
      <c r="K1263" s="41">
        <v>19</v>
      </c>
      <c r="L1263" s="41">
        <v>18</v>
      </c>
      <c r="M1263" s="41">
        <v>21</v>
      </c>
      <c r="N1263" s="41">
        <v>17</v>
      </c>
      <c r="O1263" s="41">
        <v>10</v>
      </c>
    </row>
    <row r="1264" spans="1:15" ht="12.75" customHeight="1">
      <c r="A1264" s="36"/>
      <c r="B1264" s="45" t="s">
        <v>388</v>
      </c>
      <c r="C1264" s="40" t="s">
        <v>55</v>
      </c>
      <c r="D1264" s="41">
        <v>20</v>
      </c>
      <c r="E1264" s="41">
        <v>13</v>
      </c>
      <c r="F1264" s="41">
        <v>9</v>
      </c>
      <c r="G1264" s="41">
        <v>6</v>
      </c>
      <c r="H1264" s="41">
        <v>22</v>
      </c>
      <c r="I1264" s="41">
        <v>11</v>
      </c>
      <c r="J1264" s="41">
        <v>25</v>
      </c>
      <c r="K1264" s="41">
        <v>20</v>
      </c>
      <c r="L1264" s="41">
        <v>12</v>
      </c>
      <c r="M1264" s="41">
        <v>16</v>
      </c>
      <c r="N1264" s="41">
        <v>25</v>
      </c>
      <c r="O1264" s="41">
        <v>19</v>
      </c>
    </row>
    <row r="1265" spans="1:15" ht="24.75" customHeight="1">
      <c r="A1265" s="36"/>
      <c r="B1265" s="45"/>
      <c r="C1265" s="42" t="s">
        <v>0</v>
      </c>
      <c r="D1265" s="43">
        <v>39</v>
      </c>
      <c r="E1265" s="43">
        <v>25</v>
      </c>
      <c r="F1265" s="43">
        <v>19</v>
      </c>
      <c r="G1265" s="43">
        <v>16</v>
      </c>
      <c r="H1265" s="43">
        <v>35</v>
      </c>
      <c r="I1265" s="43">
        <v>38</v>
      </c>
      <c r="J1265" s="43">
        <v>51</v>
      </c>
      <c r="K1265" s="43">
        <v>39</v>
      </c>
      <c r="L1265" s="43">
        <v>30</v>
      </c>
      <c r="M1265" s="43">
        <v>37</v>
      </c>
      <c r="N1265" s="43">
        <v>42</v>
      </c>
      <c r="O1265" s="43">
        <v>29</v>
      </c>
    </row>
    <row r="1266" spans="1:15" ht="12.75">
      <c r="A1266" s="36"/>
      <c r="B1266" s="45"/>
      <c r="C1266" s="39" t="s">
        <v>5</v>
      </c>
      <c r="D1266" s="39" t="s">
        <v>58</v>
      </c>
      <c r="E1266" s="39" t="s">
        <v>59</v>
      </c>
      <c r="F1266" s="39" t="s">
        <v>15</v>
      </c>
      <c r="G1266" s="39" t="s">
        <v>43</v>
      </c>
      <c r="H1266" s="39" t="s">
        <v>64</v>
      </c>
      <c r="I1266" s="39" t="s">
        <v>54</v>
      </c>
      <c r="J1266" s="39" t="s">
        <v>38</v>
      </c>
      <c r="K1266" s="39" t="s">
        <v>57</v>
      </c>
      <c r="L1266" s="44" t="s">
        <v>67</v>
      </c>
      <c r="M1266" s="44" t="s">
        <v>27</v>
      </c>
      <c r="N1266" s="39" t="s">
        <v>68</v>
      </c>
      <c r="O1266" s="39" t="s">
        <v>71</v>
      </c>
    </row>
    <row r="1267" spans="1:15" ht="12.75">
      <c r="A1267" s="36"/>
      <c r="B1267" s="45"/>
      <c r="C1267" s="40" t="s">
        <v>50</v>
      </c>
      <c r="D1267" s="41">
        <v>12</v>
      </c>
      <c r="E1267" s="41">
        <v>5</v>
      </c>
      <c r="F1267" s="41">
        <v>15</v>
      </c>
      <c r="G1267" s="41">
        <v>13</v>
      </c>
      <c r="H1267" s="41">
        <v>10</v>
      </c>
      <c r="I1267" s="41">
        <v>1</v>
      </c>
      <c r="J1267" s="41">
        <v>1</v>
      </c>
      <c r="K1267" s="41">
        <v>0</v>
      </c>
      <c r="L1267" s="41">
        <v>0</v>
      </c>
      <c r="M1267" s="41">
        <v>0</v>
      </c>
      <c r="N1267" s="41">
        <v>0</v>
      </c>
      <c r="O1267" s="41">
        <v>259</v>
      </c>
    </row>
    <row r="1268" spans="1:15" ht="12.75">
      <c r="A1268" s="36"/>
      <c r="B1268" s="45"/>
      <c r="C1268" s="40" t="s">
        <v>55</v>
      </c>
      <c r="D1268" s="41">
        <v>14</v>
      </c>
      <c r="E1268" s="41">
        <v>11</v>
      </c>
      <c r="F1268" s="41">
        <v>13</v>
      </c>
      <c r="G1268" s="41">
        <v>9</v>
      </c>
      <c r="H1268" s="41">
        <v>18</v>
      </c>
      <c r="I1268" s="41">
        <v>3</v>
      </c>
      <c r="J1268" s="41">
        <v>0</v>
      </c>
      <c r="K1268" s="41">
        <v>1</v>
      </c>
      <c r="L1268" s="41">
        <v>0</v>
      </c>
      <c r="M1268" s="41">
        <v>0</v>
      </c>
      <c r="N1268" s="41">
        <v>0</v>
      </c>
      <c r="O1268" s="41">
        <v>267</v>
      </c>
    </row>
    <row r="1269" spans="1:15" ht="24.75" customHeight="1">
      <c r="A1269" s="36"/>
      <c r="B1269" s="46"/>
      <c r="C1269" s="42" t="s">
        <v>0</v>
      </c>
      <c r="D1269" s="43">
        <v>26</v>
      </c>
      <c r="E1269" s="43">
        <v>16</v>
      </c>
      <c r="F1269" s="43">
        <v>28</v>
      </c>
      <c r="G1269" s="43">
        <v>22</v>
      </c>
      <c r="H1269" s="43">
        <v>28</v>
      </c>
      <c r="I1269" s="43">
        <v>4</v>
      </c>
      <c r="J1269" s="43">
        <v>1</v>
      </c>
      <c r="K1269" s="43">
        <v>1</v>
      </c>
      <c r="L1269" s="43">
        <v>0</v>
      </c>
      <c r="M1269" s="43">
        <v>0</v>
      </c>
      <c r="N1269" s="43">
        <v>0</v>
      </c>
      <c r="O1269" s="43">
        <v>526</v>
      </c>
    </row>
    <row r="1270" spans="1:15" ht="12.75">
      <c r="A1270" s="36"/>
      <c r="B1270" s="39" t="s">
        <v>13</v>
      </c>
      <c r="C1270" s="39" t="s">
        <v>5</v>
      </c>
      <c r="D1270" s="39" t="s">
        <v>19</v>
      </c>
      <c r="E1270" s="39" t="s">
        <v>2</v>
      </c>
      <c r="F1270" s="39" t="s">
        <v>21</v>
      </c>
      <c r="G1270" s="39" t="s">
        <v>26</v>
      </c>
      <c r="H1270" s="39" t="s">
        <v>28</v>
      </c>
      <c r="I1270" s="39" t="s">
        <v>30</v>
      </c>
      <c r="J1270" s="39" t="s">
        <v>6</v>
      </c>
      <c r="K1270" s="39" t="s">
        <v>35</v>
      </c>
      <c r="L1270" s="39" t="s">
        <v>36</v>
      </c>
      <c r="M1270" s="39" t="s">
        <v>41</v>
      </c>
      <c r="N1270" s="39" t="s">
        <v>45</v>
      </c>
      <c r="O1270" s="39" t="s">
        <v>46</v>
      </c>
    </row>
    <row r="1271" spans="1:15" ht="13.5" customHeight="1">
      <c r="A1271" s="36"/>
      <c r="B1271" s="40" t="s">
        <v>438</v>
      </c>
      <c r="C1271" s="40" t="s">
        <v>50</v>
      </c>
      <c r="D1271" s="41">
        <v>4</v>
      </c>
      <c r="E1271" s="41">
        <v>4</v>
      </c>
      <c r="F1271" s="41">
        <v>7</v>
      </c>
      <c r="G1271" s="41">
        <v>4</v>
      </c>
      <c r="H1271" s="41">
        <v>1</v>
      </c>
      <c r="I1271" s="41">
        <v>4</v>
      </c>
      <c r="J1271" s="41">
        <v>6</v>
      </c>
      <c r="K1271" s="41">
        <v>4</v>
      </c>
      <c r="L1271" s="41">
        <v>7</v>
      </c>
      <c r="M1271" s="41">
        <v>13</v>
      </c>
      <c r="N1271" s="41">
        <v>7</v>
      </c>
      <c r="O1271" s="41">
        <v>3</v>
      </c>
    </row>
    <row r="1272" spans="1:15" ht="12.75" customHeight="1">
      <c r="A1272" s="36"/>
      <c r="B1272" s="45" t="s">
        <v>439</v>
      </c>
      <c r="C1272" s="40" t="s">
        <v>55</v>
      </c>
      <c r="D1272" s="41">
        <v>5</v>
      </c>
      <c r="E1272" s="41">
        <v>7</v>
      </c>
      <c r="F1272" s="41">
        <v>10</v>
      </c>
      <c r="G1272" s="41">
        <v>5</v>
      </c>
      <c r="H1272" s="41">
        <v>0</v>
      </c>
      <c r="I1272" s="41">
        <v>5</v>
      </c>
      <c r="J1272" s="41">
        <v>6</v>
      </c>
      <c r="K1272" s="41">
        <v>2</v>
      </c>
      <c r="L1272" s="41">
        <v>11</v>
      </c>
      <c r="M1272" s="41">
        <v>5</v>
      </c>
      <c r="N1272" s="41">
        <v>9</v>
      </c>
      <c r="O1272" s="41">
        <v>0</v>
      </c>
    </row>
    <row r="1273" spans="1:15" ht="24.75" customHeight="1">
      <c r="A1273" s="36"/>
      <c r="B1273" s="45"/>
      <c r="C1273" s="42" t="s">
        <v>0</v>
      </c>
      <c r="D1273" s="43">
        <v>9</v>
      </c>
      <c r="E1273" s="43">
        <v>11</v>
      </c>
      <c r="F1273" s="43">
        <v>17</v>
      </c>
      <c r="G1273" s="43">
        <v>9</v>
      </c>
      <c r="H1273" s="43">
        <v>1</v>
      </c>
      <c r="I1273" s="43">
        <v>9</v>
      </c>
      <c r="J1273" s="43">
        <v>12</v>
      </c>
      <c r="K1273" s="43">
        <v>6</v>
      </c>
      <c r="L1273" s="43">
        <v>18</v>
      </c>
      <c r="M1273" s="43">
        <v>18</v>
      </c>
      <c r="N1273" s="43">
        <v>16</v>
      </c>
      <c r="O1273" s="43">
        <v>3</v>
      </c>
    </row>
    <row r="1274" spans="1:15" ht="12.75">
      <c r="A1274" s="36"/>
      <c r="B1274" s="45"/>
      <c r="C1274" s="39" t="s">
        <v>5</v>
      </c>
      <c r="D1274" s="39" t="s">
        <v>58</v>
      </c>
      <c r="E1274" s="39" t="s">
        <v>59</v>
      </c>
      <c r="F1274" s="39" t="s">
        <v>15</v>
      </c>
      <c r="G1274" s="39" t="s">
        <v>43</v>
      </c>
      <c r="H1274" s="39" t="s">
        <v>64</v>
      </c>
      <c r="I1274" s="39" t="s">
        <v>54</v>
      </c>
      <c r="J1274" s="39" t="s">
        <v>38</v>
      </c>
      <c r="K1274" s="39" t="s">
        <v>57</v>
      </c>
      <c r="L1274" s="44" t="s">
        <v>67</v>
      </c>
      <c r="M1274" s="44" t="s">
        <v>27</v>
      </c>
      <c r="N1274" s="39" t="s">
        <v>68</v>
      </c>
      <c r="O1274" s="39" t="s">
        <v>71</v>
      </c>
    </row>
    <row r="1275" spans="1:15" ht="12.75">
      <c r="A1275" s="36"/>
      <c r="B1275" s="45"/>
      <c r="C1275" s="40" t="s">
        <v>50</v>
      </c>
      <c r="D1275" s="41">
        <v>0</v>
      </c>
      <c r="E1275" s="41">
        <v>1</v>
      </c>
      <c r="F1275" s="41">
        <v>0</v>
      </c>
      <c r="G1275" s="41">
        <v>0</v>
      </c>
      <c r="H1275" s="41">
        <v>0</v>
      </c>
      <c r="I1275" s="41">
        <v>0</v>
      </c>
      <c r="J1275" s="41">
        <v>0</v>
      </c>
      <c r="K1275" s="41">
        <v>0</v>
      </c>
      <c r="L1275" s="41">
        <v>0</v>
      </c>
      <c r="M1275" s="41">
        <v>0</v>
      </c>
      <c r="N1275" s="41">
        <v>0</v>
      </c>
      <c r="O1275" s="41">
        <v>65</v>
      </c>
    </row>
    <row r="1276" spans="1:15" ht="12.75">
      <c r="A1276" s="36"/>
      <c r="B1276" s="45"/>
      <c r="C1276" s="40" t="s">
        <v>55</v>
      </c>
      <c r="D1276" s="41">
        <v>0</v>
      </c>
      <c r="E1276" s="41">
        <v>0</v>
      </c>
      <c r="F1276" s="41">
        <v>1</v>
      </c>
      <c r="G1276" s="41">
        <v>0</v>
      </c>
      <c r="H1276" s="41">
        <v>0</v>
      </c>
      <c r="I1276" s="41">
        <v>0</v>
      </c>
      <c r="J1276" s="41">
        <v>0</v>
      </c>
      <c r="K1276" s="41">
        <v>0</v>
      </c>
      <c r="L1276" s="41">
        <v>0</v>
      </c>
      <c r="M1276" s="41">
        <v>0</v>
      </c>
      <c r="N1276" s="41">
        <v>0</v>
      </c>
      <c r="O1276" s="41">
        <v>66</v>
      </c>
    </row>
    <row r="1277" spans="1:15" ht="24.75" customHeight="1">
      <c r="A1277" s="36"/>
      <c r="B1277" s="46"/>
      <c r="C1277" s="42" t="s">
        <v>0</v>
      </c>
      <c r="D1277" s="43">
        <v>0</v>
      </c>
      <c r="E1277" s="43">
        <v>1</v>
      </c>
      <c r="F1277" s="43">
        <v>1</v>
      </c>
      <c r="G1277" s="43">
        <v>0</v>
      </c>
      <c r="H1277" s="43">
        <v>0</v>
      </c>
      <c r="I1277" s="43">
        <v>0</v>
      </c>
      <c r="J1277" s="43">
        <v>0</v>
      </c>
      <c r="K1277" s="43">
        <v>0</v>
      </c>
      <c r="L1277" s="43">
        <v>0</v>
      </c>
      <c r="M1277" s="43">
        <v>0</v>
      </c>
      <c r="N1277" s="43">
        <v>0</v>
      </c>
      <c r="O1277" s="43">
        <v>131</v>
      </c>
    </row>
    <row r="1278" spans="1:15" ht="12.75">
      <c r="A1278" s="36"/>
      <c r="B1278" s="39" t="s">
        <v>13</v>
      </c>
      <c r="C1278" s="39" t="s">
        <v>5</v>
      </c>
      <c r="D1278" s="39" t="s">
        <v>19</v>
      </c>
      <c r="E1278" s="39" t="s">
        <v>2</v>
      </c>
      <c r="F1278" s="39" t="s">
        <v>21</v>
      </c>
      <c r="G1278" s="39" t="s">
        <v>26</v>
      </c>
      <c r="H1278" s="39" t="s">
        <v>28</v>
      </c>
      <c r="I1278" s="39" t="s">
        <v>30</v>
      </c>
      <c r="J1278" s="39" t="s">
        <v>6</v>
      </c>
      <c r="K1278" s="39" t="s">
        <v>35</v>
      </c>
      <c r="L1278" s="39" t="s">
        <v>36</v>
      </c>
      <c r="M1278" s="39" t="s">
        <v>41</v>
      </c>
      <c r="N1278" s="39" t="s">
        <v>45</v>
      </c>
      <c r="O1278" s="39" t="s">
        <v>46</v>
      </c>
    </row>
    <row r="1279" spans="1:15" ht="13.5" customHeight="1">
      <c r="A1279" s="36"/>
      <c r="B1279" s="40" t="s">
        <v>440</v>
      </c>
      <c r="C1279" s="40" t="s">
        <v>50</v>
      </c>
      <c r="D1279" s="41">
        <v>17</v>
      </c>
      <c r="E1279" s="41">
        <v>12</v>
      </c>
      <c r="F1279" s="41">
        <v>15</v>
      </c>
      <c r="G1279" s="41">
        <v>10</v>
      </c>
      <c r="H1279" s="41">
        <v>17</v>
      </c>
      <c r="I1279" s="41">
        <v>19</v>
      </c>
      <c r="J1279" s="41">
        <v>19</v>
      </c>
      <c r="K1279" s="41">
        <v>17</v>
      </c>
      <c r="L1279" s="41">
        <v>15</v>
      </c>
      <c r="M1279" s="41">
        <v>25</v>
      </c>
      <c r="N1279" s="41">
        <v>24</v>
      </c>
      <c r="O1279" s="41">
        <v>29</v>
      </c>
    </row>
    <row r="1280" spans="1:15" ht="12.75">
      <c r="A1280" s="36"/>
      <c r="B1280" s="45" t="s">
        <v>360</v>
      </c>
      <c r="C1280" s="40" t="s">
        <v>55</v>
      </c>
      <c r="D1280" s="41">
        <v>12</v>
      </c>
      <c r="E1280" s="41">
        <v>15</v>
      </c>
      <c r="F1280" s="41">
        <v>18</v>
      </c>
      <c r="G1280" s="41">
        <v>15</v>
      </c>
      <c r="H1280" s="41">
        <v>16</v>
      </c>
      <c r="I1280" s="41">
        <v>13</v>
      </c>
      <c r="J1280" s="41">
        <v>20</v>
      </c>
      <c r="K1280" s="41">
        <v>20</v>
      </c>
      <c r="L1280" s="41">
        <v>14</v>
      </c>
      <c r="M1280" s="41">
        <v>18</v>
      </c>
      <c r="N1280" s="41">
        <v>24</v>
      </c>
      <c r="O1280" s="41">
        <v>24</v>
      </c>
    </row>
    <row r="1281" spans="1:15" ht="24.75" customHeight="1">
      <c r="A1281" s="36"/>
      <c r="B1281" s="45"/>
      <c r="C1281" s="42" t="s">
        <v>0</v>
      </c>
      <c r="D1281" s="43">
        <v>29</v>
      </c>
      <c r="E1281" s="43">
        <v>27</v>
      </c>
      <c r="F1281" s="43">
        <v>33</v>
      </c>
      <c r="G1281" s="43">
        <v>25</v>
      </c>
      <c r="H1281" s="43">
        <v>33</v>
      </c>
      <c r="I1281" s="43">
        <v>32</v>
      </c>
      <c r="J1281" s="43">
        <v>39</v>
      </c>
      <c r="K1281" s="43">
        <v>37</v>
      </c>
      <c r="L1281" s="43">
        <v>29</v>
      </c>
      <c r="M1281" s="43">
        <v>43</v>
      </c>
      <c r="N1281" s="43">
        <v>48</v>
      </c>
      <c r="O1281" s="43">
        <v>53</v>
      </c>
    </row>
    <row r="1282" spans="1:15" ht="12.75">
      <c r="A1282" s="36"/>
      <c r="B1282" s="45"/>
      <c r="C1282" s="39" t="s">
        <v>5</v>
      </c>
      <c r="D1282" s="39" t="s">
        <v>58</v>
      </c>
      <c r="E1282" s="39" t="s">
        <v>59</v>
      </c>
      <c r="F1282" s="39" t="s">
        <v>15</v>
      </c>
      <c r="G1282" s="39" t="s">
        <v>43</v>
      </c>
      <c r="H1282" s="39" t="s">
        <v>64</v>
      </c>
      <c r="I1282" s="39" t="s">
        <v>54</v>
      </c>
      <c r="J1282" s="39" t="s">
        <v>38</v>
      </c>
      <c r="K1282" s="39" t="s">
        <v>57</v>
      </c>
      <c r="L1282" s="44" t="s">
        <v>67</v>
      </c>
      <c r="M1282" s="44" t="s">
        <v>27</v>
      </c>
      <c r="N1282" s="39" t="s">
        <v>68</v>
      </c>
      <c r="O1282" s="39" t="s">
        <v>71</v>
      </c>
    </row>
    <row r="1283" spans="1:15" ht="12.75">
      <c r="A1283" s="36"/>
      <c r="B1283" s="45"/>
      <c r="C1283" s="40" t="s">
        <v>50</v>
      </c>
      <c r="D1283" s="41">
        <v>17</v>
      </c>
      <c r="E1283" s="41">
        <v>18</v>
      </c>
      <c r="F1283" s="41">
        <v>15</v>
      </c>
      <c r="G1283" s="41">
        <v>16</v>
      </c>
      <c r="H1283" s="41">
        <v>3</v>
      </c>
      <c r="I1283" s="41">
        <v>4</v>
      </c>
      <c r="J1283" s="41">
        <v>4</v>
      </c>
      <c r="K1283" s="41">
        <v>0</v>
      </c>
      <c r="L1283" s="41">
        <v>0</v>
      </c>
      <c r="M1283" s="41">
        <v>0</v>
      </c>
      <c r="N1283" s="41">
        <v>0</v>
      </c>
      <c r="O1283" s="41">
        <v>296</v>
      </c>
    </row>
    <row r="1284" spans="1:15" ht="12.75">
      <c r="A1284" s="36"/>
      <c r="B1284" s="45"/>
      <c r="C1284" s="40" t="s">
        <v>55</v>
      </c>
      <c r="D1284" s="41">
        <v>22</v>
      </c>
      <c r="E1284" s="41">
        <v>13</v>
      </c>
      <c r="F1284" s="41">
        <v>19</v>
      </c>
      <c r="G1284" s="41">
        <v>16</v>
      </c>
      <c r="H1284" s="41">
        <v>12</v>
      </c>
      <c r="I1284" s="41">
        <v>10</v>
      </c>
      <c r="J1284" s="41">
        <v>8</v>
      </c>
      <c r="K1284" s="41">
        <v>1</v>
      </c>
      <c r="L1284" s="41">
        <v>0</v>
      </c>
      <c r="M1284" s="41">
        <v>0</v>
      </c>
      <c r="N1284" s="41">
        <v>0</v>
      </c>
      <c r="O1284" s="41">
        <v>310</v>
      </c>
    </row>
    <row r="1285" spans="1:15" ht="24.75" customHeight="1">
      <c r="A1285" s="36"/>
      <c r="B1285" s="46"/>
      <c r="C1285" s="42" t="s">
        <v>0</v>
      </c>
      <c r="D1285" s="43">
        <v>39</v>
      </c>
      <c r="E1285" s="43">
        <v>31</v>
      </c>
      <c r="F1285" s="43">
        <v>34</v>
      </c>
      <c r="G1285" s="43">
        <v>32</v>
      </c>
      <c r="H1285" s="43">
        <v>15</v>
      </c>
      <c r="I1285" s="43">
        <v>14</v>
      </c>
      <c r="J1285" s="43">
        <v>12</v>
      </c>
      <c r="K1285" s="43">
        <v>1</v>
      </c>
      <c r="L1285" s="43">
        <v>0</v>
      </c>
      <c r="M1285" s="43">
        <v>0</v>
      </c>
      <c r="N1285" s="43">
        <v>0</v>
      </c>
      <c r="O1285" s="43">
        <v>606</v>
      </c>
    </row>
    <row r="1286" spans="1:15" ht="12.75">
      <c r="A1286" s="36"/>
      <c r="B1286" s="39" t="s">
        <v>13</v>
      </c>
      <c r="C1286" s="39" t="s">
        <v>5</v>
      </c>
      <c r="D1286" s="39" t="s">
        <v>19</v>
      </c>
      <c r="E1286" s="39" t="s">
        <v>2</v>
      </c>
      <c r="F1286" s="39" t="s">
        <v>21</v>
      </c>
      <c r="G1286" s="39" t="s">
        <v>26</v>
      </c>
      <c r="H1286" s="39" t="s">
        <v>28</v>
      </c>
      <c r="I1286" s="39" t="s">
        <v>30</v>
      </c>
      <c r="J1286" s="39" t="s">
        <v>6</v>
      </c>
      <c r="K1286" s="39" t="s">
        <v>35</v>
      </c>
      <c r="L1286" s="39" t="s">
        <v>36</v>
      </c>
      <c r="M1286" s="39" t="s">
        <v>41</v>
      </c>
      <c r="N1286" s="39" t="s">
        <v>45</v>
      </c>
      <c r="O1286" s="39" t="s">
        <v>46</v>
      </c>
    </row>
    <row r="1287" spans="1:15" ht="13.5" customHeight="1">
      <c r="A1287" s="36"/>
      <c r="B1287" s="40" t="s">
        <v>226</v>
      </c>
      <c r="C1287" s="40" t="s">
        <v>50</v>
      </c>
      <c r="D1287" s="41">
        <v>2</v>
      </c>
      <c r="E1287" s="41">
        <v>9</v>
      </c>
      <c r="F1287" s="41">
        <v>1</v>
      </c>
      <c r="G1287" s="41">
        <v>7</v>
      </c>
      <c r="H1287" s="41">
        <v>7</v>
      </c>
      <c r="I1287" s="41">
        <v>11</v>
      </c>
      <c r="J1287" s="41">
        <v>6</v>
      </c>
      <c r="K1287" s="41">
        <v>5</v>
      </c>
      <c r="L1287" s="41">
        <v>5</v>
      </c>
      <c r="M1287" s="41">
        <v>9</v>
      </c>
      <c r="N1287" s="41">
        <v>9</v>
      </c>
      <c r="O1287" s="41">
        <v>5</v>
      </c>
    </row>
    <row r="1288" spans="1:15" ht="12.75" customHeight="1">
      <c r="A1288" s="36"/>
      <c r="B1288" s="45" t="s">
        <v>377</v>
      </c>
      <c r="C1288" s="40" t="s">
        <v>55</v>
      </c>
      <c r="D1288" s="41">
        <v>2</v>
      </c>
      <c r="E1288" s="41">
        <v>3</v>
      </c>
      <c r="F1288" s="41">
        <v>4</v>
      </c>
      <c r="G1288" s="41">
        <v>5</v>
      </c>
      <c r="H1288" s="41">
        <v>5</v>
      </c>
      <c r="I1288" s="41">
        <v>2</v>
      </c>
      <c r="J1288" s="41">
        <v>2</v>
      </c>
      <c r="K1288" s="41">
        <v>7</v>
      </c>
      <c r="L1288" s="41">
        <v>12</v>
      </c>
      <c r="M1288" s="41">
        <v>7</v>
      </c>
      <c r="N1288" s="41">
        <v>8</v>
      </c>
      <c r="O1288" s="41">
        <v>1</v>
      </c>
    </row>
    <row r="1289" spans="1:15" ht="24.75" customHeight="1">
      <c r="A1289" s="36"/>
      <c r="B1289" s="45"/>
      <c r="C1289" s="42" t="s">
        <v>0</v>
      </c>
      <c r="D1289" s="43">
        <v>4</v>
      </c>
      <c r="E1289" s="43">
        <v>12</v>
      </c>
      <c r="F1289" s="43">
        <v>5</v>
      </c>
      <c r="G1289" s="43">
        <v>12</v>
      </c>
      <c r="H1289" s="43">
        <v>12</v>
      </c>
      <c r="I1289" s="43">
        <v>13</v>
      </c>
      <c r="J1289" s="43">
        <v>8</v>
      </c>
      <c r="K1289" s="43">
        <v>12</v>
      </c>
      <c r="L1289" s="43">
        <v>17</v>
      </c>
      <c r="M1289" s="43">
        <v>16</v>
      </c>
      <c r="N1289" s="43">
        <v>17</v>
      </c>
      <c r="O1289" s="43">
        <v>6</v>
      </c>
    </row>
    <row r="1290" spans="1:15" ht="12.75">
      <c r="A1290" s="36"/>
      <c r="B1290" s="45"/>
      <c r="C1290" s="39" t="s">
        <v>5</v>
      </c>
      <c r="D1290" s="39" t="s">
        <v>58</v>
      </c>
      <c r="E1290" s="39" t="s">
        <v>59</v>
      </c>
      <c r="F1290" s="39" t="s">
        <v>15</v>
      </c>
      <c r="G1290" s="39" t="s">
        <v>43</v>
      </c>
      <c r="H1290" s="39" t="s">
        <v>64</v>
      </c>
      <c r="I1290" s="39" t="s">
        <v>54</v>
      </c>
      <c r="J1290" s="39" t="s">
        <v>38</v>
      </c>
      <c r="K1290" s="39" t="s">
        <v>57</v>
      </c>
      <c r="L1290" s="44" t="s">
        <v>67</v>
      </c>
      <c r="M1290" s="44" t="s">
        <v>27</v>
      </c>
      <c r="N1290" s="39" t="s">
        <v>68</v>
      </c>
      <c r="O1290" s="39" t="s">
        <v>71</v>
      </c>
    </row>
    <row r="1291" spans="1:15" ht="12.75">
      <c r="A1291" s="36"/>
      <c r="B1291" s="45"/>
      <c r="C1291" s="40" t="s">
        <v>50</v>
      </c>
      <c r="D1291" s="41">
        <v>8</v>
      </c>
      <c r="E1291" s="41">
        <v>3</v>
      </c>
      <c r="F1291" s="41">
        <v>1</v>
      </c>
      <c r="G1291" s="41">
        <v>3</v>
      </c>
      <c r="H1291" s="41">
        <v>2</v>
      </c>
      <c r="I1291" s="41">
        <v>1</v>
      </c>
      <c r="J1291" s="41">
        <v>0</v>
      </c>
      <c r="K1291" s="41">
        <v>0</v>
      </c>
      <c r="L1291" s="41">
        <v>0</v>
      </c>
      <c r="M1291" s="41">
        <v>0</v>
      </c>
      <c r="N1291" s="41">
        <v>0</v>
      </c>
      <c r="O1291" s="41">
        <v>94</v>
      </c>
    </row>
    <row r="1292" spans="1:15" ht="12.75">
      <c r="A1292" s="36"/>
      <c r="B1292" s="45"/>
      <c r="C1292" s="40" t="s">
        <v>55</v>
      </c>
      <c r="D1292" s="41">
        <v>6</v>
      </c>
      <c r="E1292" s="41">
        <v>8</v>
      </c>
      <c r="F1292" s="41">
        <v>1</v>
      </c>
      <c r="G1292" s="41">
        <v>9</v>
      </c>
      <c r="H1292" s="41">
        <v>4</v>
      </c>
      <c r="I1292" s="41">
        <v>1</v>
      </c>
      <c r="J1292" s="41">
        <v>0</v>
      </c>
      <c r="K1292" s="41">
        <v>1</v>
      </c>
      <c r="L1292" s="41">
        <v>0</v>
      </c>
      <c r="M1292" s="41">
        <v>0</v>
      </c>
      <c r="N1292" s="41">
        <v>0</v>
      </c>
      <c r="O1292" s="41">
        <v>88</v>
      </c>
    </row>
    <row r="1293" spans="1:15" ht="24.75" customHeight="1">
      <c r="A1293" s="36"/>
      <c r="B1293" s="46"/>
      <c r="C1293" s="42" t="s">
        <v>0</v>
      </c>
      <c r="D1293" s="43">
        <v>14</v>
      </c>
      <c r="E1293" s="43">
        <v>11</v>
      </c>
      <c r="F1293" s="43">
        <v>2</v>
      </c>
      <c r="G1293" s="43">
        <v>12</v>
      </c>
      <c r="H1293" s="43">
        <v>6</v>
      </c>
      <c r="I1293" s="43">
        <v>2</v>
      </c>
      <c r="J1293" s="43">
        <v>0</v>
      </c>
      <c r="K1293" s="43">
        <v>1</v>
      </c>
      <c r="L1293" s="43">
        <v>0</v>
      </c>
      <c r="M1293" s="43">
        <v>0</v>
      </c>
      <c r="N1293" s="43">
        <v>0</v>
      </c>
      <c r="O1293" s="43">
        <v>182</v>
      </c>
    </row>
    <row r="1294" spans="1:15" ht="12.75">
      <c r="A1294" s="36"/>
      <c r="B1294" s="39" t="s">
        <v>13</v>
      </c>
      <c r="C1294" s="39" t="s">
        <v>5</v>
      </c>
      <c r="D1294" s="39" t="s">
        <v>19</v>
      </c>
      <c r="E1294" s="39" t="s">
        <v>2</v>
      </c>
      <c r="F1294" s="39" t="s">
        <v>21</v>
      </c>
      <c r="G1294" s="39" t="s">
        <v>26</v>
      </c>
      <c r="H1294" s="39" t="s">
        <v>28</v>
      </c>
      <c r="I1294" s="39" t="s">
        <v>30</v>
      </c>
      <c r="J1294" s="39" t="s">
        <v>6</v>
      </c>
      <c r="K1294" s="39" t="s">
        <v>35</v>
      </c>
      <c r="L1294" s="39" t="s">
        <v>36</v>
      </c>
      <c r="M1294" s="39" t="s">
        <v>41</v>
      </c>
      <c r="N1294" s="39" t="s">
        <v>45</v>
      </c>
      <c r="O1294" s="39" t="s">
        <v>46</v>
      </c>
    </row>
    <row r="1295" spans="1:15" ht="13.5" customHeight="1">
      <c r="A1295" s="36"/>
      <c r="B1295" s="40" t="s">
        <v>441</v>
      </c>
      <c r="C1295" s="40" t="s">
        <v>50</v>
      </c>
      <c r="D1295" s="41">
        <v>9</v>
      </c>
      <c r="E1295" s="41">
        <v>8</v>
      </c>
      <c r="F1295" s="41">
        <v>6</v>
      </c>
      <c r="G1295" s="41">
        <v>2</v>
      </c>
      <c r="H1295" s="41">
        <v>5</v>
      </c>
      <c r="I1295" s="41">
        <v>4</v>
      </c>
      <c r="J1295" s="41">
        <v>8</v>
      </c>
      <c r="K1295" s="41">
        <v>10</v>
      </c>
      <c r="L1295" s="41">
        <v>10</v>
      </c>
      <c r="M1295" s="41">
        <v>10</v>
      </c>
      <c r="N1295" s="41">
        <v>8</v>
      </c>
      <c r="O1295" s="41">
        <v>7</v>
      </c>
    </row>
    <row r="1296" spans="1:15" ht="12.75" customHeight="1">
      <c r="A1296" s="36"/>
      <c r="B1296" s="45" t="s">
        <v>442</v>
      </c>
      <c r="C1296" s="40" t="s">
        <v>55</v>
      </c>
      <c r="D1296" s="41">
        <v>5</v>
      </c>
      <c r="E1296" s="41">
        <v>8</v>
      </c>
      <c r="F1296" s="41">
        <v>8</v>
      </c>
      <c r="G1296" s="41">
        <v>6</v>
      </c>
      <c r="H1296" s="41">
        <v>3</v>
      </c>
      <c r="I1296" s="41">
        <v>6</v>
      </c>
      <c r="J1296" s="41">
        <v>8</v>
      </c>
      <c r="K1296" s="41">
        <v>9</v>
      </c>
      <c r="L1296" s="41">
        <v>10</v>
      </c>
      <c r="M1296" s="41">
        <v>7</v>
      </c>
      <c r="N1296" s="41">
        <v>7</v>
      </c>
      <c r="O1296" s="41">
        <v>5</v>
      </c>
    </row>
    <row r="1297" spans="1:15" ht="24.75" customHeight="1">
      <c r="A1297" s="36"/>
      <c r="B1297" s="45"/>
      <c r="C1297" s="42" t="s">
        <v>0</v>
      </c>
      <c r="D1297" s="43">
        <v>14</v>
      </c>
      <c r="E1297" s="43">
        <v>16</v>
      </c>
      <c r="F1297" s="43">
        <v>14</v>
      </c>
      <c r="G1297" s="43">
        <v>8</v>
      </c>
      <c r="H1297" s="43">
        <v>8</v>
      </c>
      <c r="I1297" s="43">
        <v>10</v>
      </c>
      <c r="J1297" s="43">
        <v>16</v>
      </c>
      <c r="K1297" s="43">
        <v>19</v>
      </c>
      <c r="L1297" s="43">
        <v>20</v>
      </c>
      <c r="M1297" s="43">
        <v>17</v>
      </c>
      <c r="N1297" s="43">
        <v>15</v>
      </c>
      <c r="O1297" s="43">
        <v>12</v>
      </c>
    </row>
    <row r="1298" spans="1:15" ht="12.75">
      <c r="A1298" s="36"/>
      <c r="B1298" s="45"/>
      <c r="C1298" s="39" t="s">
        <v>5</v>
      </c>
      <c r="D1298" s="39" t="s">
        <v>58</v>
      </c>
      <c r="E1298" s="39" t="s">
        <v>59</v>
      </c>
      <c r="F1298" s="39" t="s">
        <v>15</v>
      </c>
      <c r="G1298" s="39" t="s">
        <v>43</v>
      </c>
      <c r="H1298" s="39" t="s">
        <v>64</v>
      </c>
      <c r="I1298" s="39" t="s">
        <v>54</v>
      </c>
      <c r="J1298" s="39" t="s">
        <v>38</v>
      </c>
      <c r="K1298" s="39" t="s">
        <v>57</v>
      </c>
      <c r="L1298" s="44" t="s">
        <v>67</v>
      </c>
      <c r="M1298" s="44" t="s">
        <v>27</v>
      </c>
      <c r="N1298" s="39" t="s">
        <v>68</v>
      </c>
      <c r="O1298" s="39" t="s">
        <v>71</v>
      </c>
    </row>
    <row r="1299" spans="1:15" ht="12.75">
      <c r="A1299" s="36"/>
      <c r="B1299" s="45"/>
      <c r="C1299" s="40" t="s">
        <v>50</v>
      </c>
      <c r="D1299" s="41">
        <v>7</v>
      </c>
      <c r="E1299" s="41">
        <v>8</v>
      </c>
      <c r="F1299" s="41">
        <v>10</v>
      </c>
      <c r="G1299" s="41">
        <v>8</v>
      </c>
      <c r="H1299" s="41">
        <v>5</v>
      </c>
      <c r="I1299" s="41">
        <v>0</v>
      </c>
      <c r="J1299" s="41">
        <v>0</v>
      </c>
      <c r="K1299" s="41">
        <v>0</v>
      </c>
      <c r="L1299" s="41">
        <v>0</v>
      </c>
      <c r="M1299" s="41">
        <v>0</v>
      </c>
      <c r="N1299" s="41">
        <v>0</v>
      </c>
      <c r="O1299" s="41">
        <v>125</v>
      </c>
    </row>
    <row r="1300" spans="1:15" ht="12.75">
      <c r="A1300" s="36"/>
      <c r="B1300" s="45"/>
      <c r="C1300" s="40" t="s">
        <v>55</v>
      </c>
      <c r="D1300" s="41">
        <v>6</v>
      </c>
      <c r="E1300" s="41">
        <v>14</v>
      </c>
      <c r="F1300" s="41">
        <v>7</v>
      </c>
      <c r="G1300" s="41">
        <v>5</v>
      </c>
      <c r="H1300" s="41">
        <v>3</v>
      </c>
      <c r="I1300" s="41">
        <v>0</v>
      </c>
      <c r="J1300" s="41">
        <v>4</v>
      </c>
      <c r="K1300" s="41">
        <v>0</v>
      </c>
      <c r="L1300" s="41">
        <v>0</v>
      </c>
      <c r="M1300" s="41">
        <v>0</v>
      </c>
      <c r="N1300" s="41">
        <v>0</v>
      </c>
      <c r="O1300" s="41">
        <v>121</v>
      </c>
    </row>
    <row r="1301" spans="1:15" ht="12.75">
      <c r="A1301" s="36"/>
      <c r="B1301" s="46"/>
      <c r="C1301" s="42" t="s">
        <v>0</v>
      </c>
      <c r="D1301" s="43">
        <v>13</v>
      </c>
      <c r="E1301" s="43">
        <v>22</v>
      </c>
      <c r="F1301" s="43">
        <v>17</v>
      </c>
      <c r="G1301" s="43">
        <v>13</v>
      </c>
      <c r="H1301" s="43">
        <v>8</v>
      </c>
      <c r="I1301" s="43">
        <v>0</v>
      </c>
      <c r="J1301" s="43">
        <v>4</v>
      </c>
      <c r="K1301" s="43">
        <v>0</v>
      </c>
      <c r="L1301" s="43">
        <v>0</v>
      </c>
      <c r="M1301" s="43">
        <v>0</v>
      </c>
      <c r="N1301" s="43">
        <v>0</v>
      </c>
      <c r="O1301" s="43">
        <v>246</v>
      </c>
    </row>
    <row r="1302" spans="1:45" ht="18.75">
      <c r="A1302" s="36"/>
      <c r="B1302" s="37"/>
      <c r="C1302" s="37"/>
      <c r="D1302" s="37"/>
      <c r="E1302" s="47" t="s">
        <v>8</v>
      </c>
      <c r="F1302" s="47"/>
      <c r="G1302" s="47"/>
      <c r="H1302" s="47"/>
      <c r="I1302" s="47"/>
      <c r="J1302" s="47"/>
      <c r="K1302" s="47"/>
      <c r="L1302" s="37"/>
      <c r="M1302" s="37"/>
      <c r="N1302" s="37"/>
      <c r="O1302" s="37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</row>
    <row r="1303" spans="1:45" ht="18.75">
      <c r="A1303" s="36"/>
      <c r="B1303" s="38"/>
      <c r="C1303" s="38"/>
      <c r="D1303" s="38"/>
      <c r="E1303" s="38"/>
      <c r="F1303" s="38"/>
      <c r="G1303" s="38"/>
      <c r="H1303" s="38"/>
      <c r="I1303" s="38"/>
      <c r="J1303" s="38"/>
      <c r="K1303" s="38"/>
      <c r="L1303" s="38"/>
      <c r="M1303" s="38"/>
      <c r="N1303" s="38"/>
      <c r="O1303" s="38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</row>
    <row r="1304" spans="1:15" ht="12.75">
      <c r="A1304" s="36"/>
      <c r="B1304" s="36" t="s">
        <v>549</v>
      </c>
      <c r="C1304" s="36"/>
      <c r="D1304" s="36"/>
      <c r="E1304" s="36"/>
      <c r="F1304" s="36"/>
      <c r="G1304" s="36"/>
      <c r="H1304" s="36"/>
      <c r="I1304" s="36"/>
      <c r="J1304" s="36"/>
      <c r="K1304" s="48" t="s">
        <v>575</v>
      </c>
      <c r="L1304" s="48"/>
      <c r="M1304" s="48"/>
      <c r="N1304" s="48"/>
      <c r="O1304" s="48"/>
    </row>
    <row r="1305" spans="1:15" ht="24.75" customHeight="1">
      <c r="A1305" s="36"/>
      <c r="B1305" s="36"/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  <c r="O1305" s="36"/>
    </row>
    <row r="1306" spans="1:15" ht="12.75">
      <c r="A1306" s="36"/>
      <c r="B1306" s="39" t="s">
        <v>13</v>
      </c>
      <c r="C1306" s="39" t="s">
        <v>5</v>
      </c>
      <c r="D1306" s="39" t="s">
        <v>19</v>
      </c>
      <c r="E1306" s="39" t="s">
        <v>2</v>
      </c>
      <c r="F1306" s="39" t="s">
        <v>21</v>
      </c>
      <c r="G1306" s="39" t="s">
        <v>26</v>
      </c>
      <c r="H1306" s="39" t="s">
        <v>28</v>
      </c>
      <c r="I1306" s="39" t="s">
        <v>30</v>
      </c>
      <c r="J1306" s="39" t="s">
        <v>6</v>
      </c>
      <c r="K1306" s="39" t="s">
        <v>35</v>
      </c>
      <c r="L1306" s="39" t="s">
        <v>36</v>
      </c>
      <c r="M1306" s="39" t="s">
        <v>41</v>
      </c>
      <c r="N1306" s="39" t="s">
        <v>45</v>
      </c>
      <c r="O1306" s="39" t="s">
        <v>46</v>
      </c>
    </row>
    <row r="1307" spans="1:15" ht="13.5" customHeight="1">
      <c r="A1307" s="36"/>
      <c r="B1307" s="40" t="s">
        <v>91</v>
      </c>
      <c r="C1307" s="40" t="s">
        <v>50</v>
      </c>
      <c r="D1307" s="41">
        <v>9</v>
      </c>
      <c r="E1307" s="41">
        <v>11</v>
      </c>
      <c r="F1307" s="41">
        <v>9</v>
      </c>
      <c r="G1307" s="41">
        <v>9</v>
      </c>
      <c r="H1307" s="41">
        <v>15</v>
      </c>
      <c r="I1307" s="41">
        <v>12</v>
      </c>
      <c r="J1307" s="41">
        <v>22</v>
      </c>
      <c r="K1307" s="41">
        <v>18</v>
      </c>
      <c r="L1307" s="41">
        <v>11</v>
      </c>
      <c r="M1307" s="41">
        <v>19</v>
      </c>
      <c r="N1307" s="41">
        <v>27</v>
      </c>
      <c r="O1307" s="41">
        <v>32</v>
      </c>
    </row>
    <row r="1308" spans="1:15" ht="12.75" customHeight="1">
      <c r="A1308" s="36"/>
      <c r="B1308" s="45" t="s">
        <v>426</v>
      </c>
      <c r="C1308" s="40" t="s">
        <v>55</v>
      </c>
      <c r="D1308" s="41">
        <v>7</v>
      </c>
      <c r="E1308" s="41">
        <v>17</v>
      </c>
      <c r="F1308" s="41">
        <v>19</v>
      </c>
      <c r="G1308" s="41">
        <v>17</v>
      </c>
      <c r="H1308" s="41">
        <v>16</v>
      </c>
      <c r="I1308" s="41">
        <v>15</v>
      </c>
      <c r="J1308" s="41">
        <v>14</v>
      </c>
      <c r="K1308" s="41">
        <v>9</v>
      </c>
      <c r="L1308" s="41">
        <v>14</v>
      </c>
      <c r="M1308" s="41">
        <v>19</v>
      </c>
      <c r="N1308" s="41">
        <v>28</v>
      </c>
      <c r="O1308" s="41">
        <v>32</v>
      </c>
    </row>
    <row r="1309" spans="1:15" ht="24.75" customHeight="1">
      <c r="A1309" s="36"/>
      <c r="B1309" s="45"/>
      <c r="C1309" s="42" t="s">
        <v>0</v>
      </c>
      <c r="D1309" s="43">
        <v>16</v>
      </c>
      <c r="E1309" s="43">
        <v>28</v>
      </c>
      <c r="F1309" s="43">
        <v>28</v>
      </c>
      <c r="G1309" s="43">
        <v>26</v>
      </c>
      <c r="H1309" s="43">
        <v>31</v>
      </c>
      <c r="I1309" s="43">
        <v>27</v>
      </c>
      <c r="J1309" s="43">
        <v>36</v>
      </c>
      <c r="K1309" s="43">
        <v>27</v>
      </c>
      <c r="L1309" s="43">
        <v>25</v>
      </c>
      <c r="M1309" s="43">
        <v>38</v>
      </c>
      <c r="N1309" s="43">
        <v>55</v>
      </c>
      <c r="O1309" s="43">
        <v>64</v>
      </c>
    </row>
    <row r="1310" spans="1:15" ht="12.75">
      <c r="A1310" s="36"/>
      <c r="B1310" s="45"/>
      <c r="C1310" s="39" t="s">
        <v>5</v>
      </c>
      <c r="D1310" s="39" t="s">
        <v>58</v>
      </c>
      <c r="E1310" s="39" t="s">
        <v>59</v>
      </c>
      <c r="F1310" s="39" t="s">
        <v>15</v>
      </c>
      <c r="G1310" s="39" t="s">
        <v>43</v>
      </c>
      <c r="H1310" s="39" t="s">
        <v>64</v>
      </c>
      <c r="I1310" s="39" t="s">
        <v>54</v>
      </c>
      <c r="J1310" s="39" t="s">
        <v>38</v>
      </c>
      <c r="K1310" s="39" t="s">
        <v>57</v>
      </c>
      <c r="L1310" s="44" t="s">
        <v>67</v>
      </c>
      <c r="M1310" s="44" t="s">
        <v>27</v>
      </c>
      <c r="N1310" s="39" t="s">
        <v>68</v>
      </c>
      <c r="O1310" s="39" t="s">
        <v>71</v>
      </c>
    </row>
    <row r="1311" spans="1:15" ht="12.75">
      <c r="A1311" s="36"/>
      <c r="B1311" s="45"/>
      <c r="C1311" s="40" t="s">
        <v>50</v>
      </c>
      <c r="D1311" s="41">
        <v>19</v>
      </c>
      <c r="E1311" s="41">
        <v>23</v>
      </c>
      <c r="F1311" s="41">
        <v>18</v>
      </c>
      <c r="G1311" s="41">
        <v>24</v>
      </c>
      <c r="H1311" s="41">
        <v>16</v>
      </c>
      <c r="I1311" s="41">
        <v>6</v>
      </c>
      <c r="J1311" s="41">
        <v>3</v>
      </c>
      <c r="K1311" s="41">
        <v>0</v>
      </c>
      <c r="L1311" s="41">
        <v>0</v>
      </c>
      <c r="M1311" s="41">
        <v>0</v>
      </c>
      <c r="N1311" s="41">
        <v>0</v>
      </c>
      <c r="O1311" s="41">
        <v>303</v>
      </c>
    </row>
    <row r="1312" spans="1:15" ht="12.75">
      <c r="A1312" s="36"/>
      <c r="B1312" s="45"/>
      <c r="C1312" s="40" t="s">
        <v>55</v>
      </c>
      <c r="D1312" s="41">
        <v>19</v>
      </c>
      <c r="E1312" s="41">
        <v>17</v>
      </c>
      <c r="F1312" s="41">
        <v>30</v>
      </c>
      <c r="G1312" s="41">
        <v>24</v>
      </c>
      <c r="H1312" s="41">
        <v>21</v>
      </c>
      <c r="I1312" s="41">
        <v>17</v>
      </c>
      <c r="J1312" s="41">
        <v>3</v>
      </c>
      <c r="K1312" s="41">
        <v>2</v>
      </c>
      <c r="L1312" s="41">
        <v>0</v>
      </c>
      <c r="M1312" s="41">
        <v>0</v>
      </c>
      <c r="N1312" s="41">
        <v>0</v>
      </c>
      <c r="O1312" s="41">
        <v>340</v>
      </c>
    </row>
    <row r="1313" spans="1:15" ht="24.75" customHeight="1">
      <c r="A1313" s="36"/>
      <c r="B1313" s="46"/>
      <c r="C1313" s="42" t="s">
        <v>0</v>
      </c>
      <c r="D1313" s="43">
        <v>38</v>
      </c>
      <c r="E1313" s="43">
        <v>40</v>
      </c>
      <c r="F1313" s="43">
        <v>48</v>
      </c>
      <c r="G1313" s="43">
        <v>48</v>
      </c>
      <c r="H1313" s="43">
        <v>37</v>
      </c>
      <c r="I1313" s="43">
        <v>23</v>
      </c>
      <c r="J1313" s="43">
        <v>6</v>
      </c>
      <c r="K1313" s="43">
        <v>2</v>
      </c>
      <c r="L1313" s="43">
        <v>0</v>
      </c>
      <c r="M1313" s="43">
        <v>0</v>
      </c>
      <c r="N1313" s="43">
        <v>0</v>
      </c>
      <c r="O1313" s="43">
        <v>643</v>
      </c>
    </row>
    <row r="1314" spans="1:15" ht="12.75">
      <c r="A1314" s="36"/>
      <c r="B1314" s="39" t="s">
        <v>13</v>
      </c>
      <c r="C1314" s="39" t="s">
        <v>5</v>
      </c>
      <c r="D1314" s="39" t="s">
        <v>19</v>
      </c>
      <c r="E1314" s="39" t="s">
        <v>2</v>
      </c>
      <c r="F1314" s="39" t="s">
        <v>21</v>
      </c>
      <c r="G1314" s="39" t="s">
        <v>26</v>
      </c>
      <c r="H1314" s="39" t="s">
        <v>28</v>
      </c>
      <c r="I1314" s="39" t="s">
        <v>30</v>
      </c>
      <c r="J1314" s="39" t="s">
        <v>6</v>
      </c>
      <c r="K1314" s="39" t="s">
        <v>35</v>
      </c>
      <c r="L1314" s="39" t="s">
        <v>36</v>
      </c>
      <c r="M1314" s="39" t="s">
        <v>41</v>
      </c>
      <c r="N1314" s="39" t="s">
        <v>45</v>
      </c>
      <c r="O1314" s="39" t="s">
        <v>46</v>
      </c>
    </row>
    <row r="1315" spans="1:15" ht="13.5" customHeight="1">
      <c r="A1315" s="36"/>
      <c r="B1315" s="40" t="s">
        <v>447</v>
      </c>
      <c r="C1315" s="40" t="s">
        <v>50</v>
      </c>
      <c r="D1315" s="41">
        <v>9</v>
      </c>
      <c r="E1315" s="41">
        <v>17</v>
      </c>
      <c r="F1315" s="41">
        <v>18</v>
      </c>
      <c r="G1315" s="41">
        <v>13</v>
      </c>
      <c r="H1315" s="41">
        <v>12</v>
      </c>
      <c r="I1315" s="41">
        <v>18</v>
      </c>
      <c r="J1315" s="41">
        <v>23</v>
      </c>
      <c r="K1315" s="41">
        <v>20</v>
      </c>
      <c r="L1315" s="41">
        <v>26</v>
      </c>
      <c r="M1315" s="41">
        <v>20</v>
      </c>
      <c r="N1315" s="41">
        <v>18</v>
      </c>
      <c r="O1315" s="41">
        <v>21</v>
      </c>
    </row>
    <row r="1316" spans="1:15" ht="12.75" customHeight="1">
      <c r="A1316" s="36"/>
      <c r="B1316" s="45" t="s">
        <v>448</v>
      </c>
      <c r="C1316" s="40" t="s">
        <v>55</v>
      </c>
      <c r="D1316" s="41">
        <v>14</v>
      </c>
      <c r="E1316" s="41">
        <v>20</v>
      </c>
      <c r="F1316" s="41">
        <v>19</v>
      </c>
      <c r="G1316" s="41">
        <v>17</v>
      </c>
      <c r="H1316" s="41">
        <v>11</v>
      </c>
      <c r="I1316" s="41">
        <v>13</v>
      </c>
      <c r="J1316" s="41">
        <v>15</v>
      </c>
      <c r="K1316" s="41">
        <v>25</v>
      </c>
      <c r="L1316" s="41">
        <v>27</v>
      </c>
      <c r="M1316" s="41">
        <v>24</v>
      </c>
      <c r="N1316" s="41">
        <v>14</v>
      </c>
      <c r="O1316" s="41">
        <v>19</v>
      </c>
    </row>
    <row r="1317" spans="1:15" ht="24.75" customHeight="1">
      <c r="A1317" s="36"/>
      <c r="B1317" s="45"/>
      <c r="C1317" s="42" t="s">
        <v>0</v>
      </c>
      <c r="D1317" s="43">
        <v>23</v>
      </c>
      <c r="E1317" s="43">
        <v>37</v>
      </c>
      <c r="F1317" s="43">
        <v>37</v>
      </c>
      <c r="G1317" s="43">
        <v>30</v>
      </c>
      <c r="H1317" s="43">
        <v>23</v>
      </c>
      <c r="I1317" s="43">
        <v>31</v>
      </c>
      <c r="J1317" s="43">
        <v>38</v>
      </c>
      <c r="K1317" s="43">
        <v>45</v>
      </c>
      <c r="L1317" s="43">
        <v>53</v>
      </c>
      <c r="M1317" s="43">
        <v>44</v>
      </c>
      <c r="N1317" s="43">
        <v>32</v>
      </c>
      <c r="O1317" s="43">
        <v>40</v>
      </c>
    </row>
    <row r="1318" spans="1:15" ht="12.75">
      <c r="A1318" s="36"/>
      <c r="B1318" s="45"/>
      <c r="C1318" s="39" t="s">
        <v>5</v>
      </c>
      <c r="D1318" s="39" t="s">
        <v>58</v>
      </c>
      <c r="E1318" s="39" t="s">
        <v>59</v>
      </c>
      <c r="F1318" s="39" t="s">
        <v>15</v>
      </c>
      <c r="G1318" s="39" t="s">
        <v>43</v>
      </c>
      <c r="H1318" s="39" t="s">
        <v>64</v>
      </c>
      <c r="I1318" s="39" t="s">
        <v>54</v>
      </c>
      <c r="J1318" s="39" t="s">
        <v>38</v>
      </c>
      <c r="K1318" s="39" t="s">
        <v>57</v>
      </c>
      <c r="L1318" s="44" t="s">
        <v>67</v>
      </c>
      <c r="M1318" s="44" t="s">
        <v>27</v>
      </c>
      <c r="N1318" s="39" t="s">
        <v>68</v>
      </c>
      <c r="O1318" s="39" t="s">
        <v>71</v>
      </c>
    </row>
    <row r="1319" spans="1:15" ht="12.75">
      <c r="A1319" s="36"/>
      <c r="B1319" s="45"/>
      <c r="C1319" s="40" t="s">
        <v>50</v>
      </c>
      <c r="D1319" s="41">
        <v>16</v>
      </c>
      <c r="E1319" s="41">
        <v>20</v>
      </c>
      <c r="F1319" s="41">
        <v>16</v>
      </c>
      <c r="G1319" s="41">
        <v>17</v>
      </c>
      <c r="H1319" s="41">
        <v>5</v>
      </c>
      <c r="I1319" s="41">
        <v>4</v>
      </c>
      <c r="J1319" s="41">
        <v>1</v>
      </c>
      <c r="K1319" s="41">
        <v>1</v>
      </c>
      <c r="L1319" s="41">
        <v>0</v>
      </c>
      <c r="M1319" s="41">
        <v>0</v>
      </c>
      <c r="N1319" s="41">
        <v>0</v>
      </c>
      <c r="O1319" s="41">
        <v>295</v>
      </c>
    </row>
    <row r="1320" spans="1:15" ht="12.75">
      <c r="A1320" s="36"/>
      <c r="B1320" s="45"/>
      <c r="C1320" s="40" t="s">
        <v>55</v>
      </c>
      <c r="D1320" s="41">
        <v>28</v>
      </c>
      <c r="E1320" s="41">
        <v>16</v>
      </c>
      <c r="F1320" s="41">
        <v>18</v>
      </c>
      <c r="G1320" s="41">
        <v>12</v>
      </c>
      <c r="H1320" s="41">
        <v>12</v>
      </c>
      <c r="I1320" s="41">
        <v>6</v>
      </c>
      <c r="J1320" s="41">
        <v>2</v>
      </c>
      <c r="K1320" s="41">
        <v>0</v>
      </c>
      <c r="L1320" s="41">
        <v>0</v>
      </c>
      <c r="M1320" s="41">
        <v>0</v>
      </c>
      <c r="N1320" s="41">
        <v>0</v>
      </c>
      <c r="O1320" s="41">
        <v>312</v>
      </c>
    </row>
    <row r="1321" spans="1:15" ht="24.75" customHeight="1">
      <c r="A1321" s="36"/>
      <c r="B1321" s="46"/>
      <c r="C1321" s="42" t="s">
        <v>0</v>
      </c>
      <c r="D1321" s="43">
        <v>44</v>
      </c>
      <c r="E1321" s="43">
        <v>36</v>
      </c>
      <c r="F1321" s="43">
        <v>34</v>
      </c>
      <c r="G1321" s="43">
        <v>29</v>
      </c>
      <c r="H1321" s="43">
        <v>17</v>
      </c>
      <c r="I1321" s="43">
        <v>10</v>
      </c>
      <c r="J1321" s="43">
        <v>3</v>
      </c>
      <c r="K1321" s="43">
        <v>1</v>
      </c>
      <c r="L1321" s="43">
        <v>0</v>
      </c>
      <c r="M1321" s="43">
        <v>0</v>
      </c>
      <c r="N1321" s="43">
        <v>0</v>
      </c>
      <c r="O1321" s="43">
        <v>607</v>
      </c>
    </row>
    <row r="1322" spans="1:15" ht="12.75">
      <c r="A1322" s="36"/>
      <c r="B1322" s="39" t="s">
        <v>13</v>
      </c>
      <c r="C1322" s="39" t="s">
        <v>5</v>
      </c>
      <c r="D1322" s="39" t="s">
        <v>19</v>
      </c>
      <c r="E1322" s="39" t="s">
        <v>2</v>
      </c>
      <c r="F1322" s="39" t="s">
        <v>21</v>
      </c>
      <c r="G1322" s="39" t="s">
        <v>26</v>
      </c>
      <c r="H1322" s="39" t="s">
        <v>28</v>
      </c>
      <c r="I1322" s="39" t="s">
        <v>30</v>
      </c>
      <c r="J1322" s="39" t="s">
        <v>6</v>
      </c>
      <c r="K1322" s="39" t="s">
        <v>35</v>
      </c>
      <c r="L1322" s="39" t="s">
        <v>36</v>
      </c>
      <c r="M1322" s="39" t="s">
        <v>41</v>
      </c>
      <c r="N1322" s="39" t="s">
        <v>45</v>
      </c>
      <c r="O1322" s="39" t="s">
        <v>46</v>
      </c>
    </row>
    <row r="1323" spans="1:15" ht="13.5" customHeight="1">
      <c r="A1323" s="36"/>
      <c r="B1323" s="40" t="s">
        <v>450</v>
      </c>
      <c r="C1323" s="40" t="s">
        <v>50</v>
      </c>
      <c r="D1323" s="41">
        <v>0</v>
      </c>
      <c r="E1323" s="41">
        <v>0</v>
      </c>
      <c r="F1323" s="41">
        <v>0</v>
      </c>
      <c r="G1323" s="41">
        <v>0</v>
      </c>
      <c r="H1323" s="41">
        <v>0</v>
      </c>
      <c r="I1323" s="41">
        <v>0</v>
      </c>
      <c r="J1323" s="41">
        <v>0</v>
      </c>
      <c r="K1323" s="41">
        <v>0</v>
      </c>
      <c r="L1323" s="41">
        <v>0</v>
      </c>
      <c r="M1323" s="41">
        <v>0</v>
      </c>
      <c r="N1323" s="41">
        <v>0</v>
      </c>
      <c r="O1323" s="41">
        <v>0</v>
      </c>
    </row>
    <row r="1324" spans="1:15" ht="12.75" customHeight="1">
      <c r="A1324" s="36"/>
      <c r="B1324" s="45" t="s">
        <v>451</v>
      </c>
      <c r="C1324" s="40" t="s">
        <v>55</v>
      </c>
      <c r="D1324" s="41">
        <v>0</v>
      </c>
      <c r="E1324" s="41">
        <v>0</v>
      </c>
      <c r="F1324" s="41">
        <v>0</v>
      </c>
      <c r="G1324" s="41">
        <v>0</v>
      </c>
      <c r="H1324" s="41">
        <v>0</v>
      </c>
      <c r="I1324" s="41">
        <v>0</v>
      </c>
      <c r="J1324" s="41">
        <v>0</v>
      </c>
      <c r="K1324" s="41">
        <v>0</v>
      </c>
      <c r="L1324" s="41">
        <v>0</v>
      </c>
      <c r="M1324" s="41">
        <v>0</v>
      </c>
      <c r="N1324" s="41">
        <v>0</v>
      </c>
      <c r="O1324" s="41">
        <v>0</v>
      </c>
    </row>
    <row r="1325" spans="1:15" ht="24.75" customHeight="1">
      <c r="A1325" s="36"/>
      <c r="B1325" s="45"/>
      <c r="C1325" s="42" t="s">
        <v>0</v>
      </c>
      <c r="D1325" s="43">
        <v>0</v>
      </c>
      <c r="E1325" s="43">
        <v>0</v>
      </c>
      <c r="F1325" s="43">
        <v>0</v>
      </c>
      <c r="G1325" s="43">
        <v>0</v>
      </c>
      <c r="H1325" s="43">
        <v>0</v>
      </c>
      <c r="I1325" s="43">
        <v>0</v>
      </c>
      <c r="J1325" s="43">
        <v>0</v>
      </c>
      <c r="K1325" s="43">
        <v>0</v>
      </c>
      <c r="L1325" s="43">
        <v>0</v>
      </c>
      <c r="M1325" s="43">
        <v>0</v>
      </c>
      <c r="N1325" s="43">
        <v>0</v>
      </c>
      <c r="O1325" s="43">
        <v>0</v>
      </c>
    </row>
    <row r="1326" spans="1:15" ht="12.75">
      <c r="A1326" s="36"/>
      <c r="B1326" s="45"/>
      <c r="C1326" s="39" t="s">
        <v>5</v>
      </c>
      <c r="D1326" s="39" t="s">
        <v>58</v>
      </c>
      <c r="E1326" s="39" t="s">
        <v>59</v>
      </c>
      <c r="F1326" s="39" t="s">
        <v>15</v>
      </c>
      <c r="G1326" s="39" t="s">
        <v>43</v>
      </c>
      <c r="H1326" s="39" t="s">
        <v>64</v>
      </c>
      <c r="I1326" s="39" t="s">
        <v>54</v>
      </c>
      <c r="J1326" s="39" t="s">
        <v>38</v>
      </c>
      <c r="K1326" s="39" t="s">
        <v>57</v>
      </c>
      <c r="L1326" s="44" t="s">
        <v>67</v>
      </c>
      <c r="M1326" s="44" t="s">
        <v>27</v>
      </c>
      <c r="N1326" s="39" t="s">
        <v>68</v>
      </c>
      <c r="O1326" s="39" t="s">
        <v>71</v>
      </c>
    </row>
    <row r="1327" spans="1:15" ht="12.75">
      <c r="A1327" s="36"/>
      <c r="B1327" s="45"/>
      <c r="C1327" s="40" t="s">
        <v>50</v>
      </c>
      <c r="D1327" s="41">
        <v>1</v>
      </c>
      <c r="E1327" s="41">
        <v>0</v>
      </c>
      <c r="F1327" s="41">
        <v>0</v>
      </c>
      <c r="G1327" s="41">
        <v>0</v>
      </c>
      <c r="H1327" s="41">
        <v>0</v>
      </c>
      <c r="I1327" s="41">
        <v>0</v>
      </c>
      <c r="J1327" s="41">
        <v>0</v>
      </c>
      <c r="K1327" s="41">
        <v>0</v>
      </c>
      <c r="L1327" s="41">
        <v>0</v>
      </c>
      <c r="M1327" s="41">
        <v>0</v>
      </c>
      <c r="N1327" s="41">
        <v>0</v>
      </c>
      <c r="O1327" s="41">
        <v>1</v>
      </c>
    </row>
    <row r="1328" spans="1:15" ht="12.75">
      <c r="A1328" s="36"/>
      <c r="B1328" s="45"/>
      <c r="C1328" s="40" t="s">
        <v>55</v>
      </c>
      <c r="D1328" s="41">
        <v>0</v>
      </c>
      <c r="E1328" s="41">
        <v>0</v>
      </c>
      <c r="F1328" s="41">
        <v>0</v>
      </c>
      <c r="G1328" s="41">
        <v>0</v>
      </c>
      <c r="H1328" s="41">
        <v>0</v>
      </c>
      <c r="I1328" s="41">
        <v>0</v>
      </c>
      <c r="J1328" s="41">
        <v>1</v>
      </c>
      <c r="K1328" s="41">
        <v>0</v>
      </c>
      <c r="L1328" s="41">
        <v>0</v>
      </c>
      <c r="M1328" s="41">
        <v>0</v>
      </c>
      <c r="N1328" s="41">
        <v>0</v>
      </c>
      <c r="O1328" s="41">
        <v>1</v>
      </c>
    </row>
    <row r="1329" spans="1:15" ht="24.75" customHeight="1">
      <c r="A1329" s="36"/>
      <c r="B1329" s="46"/>
      <c r="C1329" s="42" t="s">
        <v>0</v>
      </c>
      <c r="D1329" s="43">
        <v>1</v>
      </c>
      <c r="E1329" s="43">
        <v>0</v>
      </c>
      <c r="F1329" s="43">
        <v>0</v>
      </c>
      <c r="G1329" s="43">
        <v>0</v>
      </c>
      <c r="H1329" s="43">
        <v>0</v>
      </c>
      <c r="I1329" s="43">
        <v>0</v>
      </c>
      <c r="J1329" s="43">
        <v>1</v>
      </c>
      <c r="K1329" s="43">
        <v>0</v>
      </c>
      <c r="L1329" s="43">
        <v>0</v>
      </c>
      <c r="M1329" s="43">
        <v>0</v>
      </c>
      <c r="N1329" s="43">
        <v>0</v>
      </c>
      <c r="O1329" s="43">
        <v>2</v>
      </c>
    </row>
    <row r="1330" spans="1:15" ht="12.75">
      <c r="A1330" s="36"/>
      <c r="B1330" s="39" t="s">
        <v>13</v>
      </c>
      <c r="C1330" s="39" t="s">
        <v>5</v>
      </c>
      <c r="D1330" s="39" t="s">
        <v>19</v>
      </c>
      <c r="E1330" s="39" t="s">
        <v>2</v>
      </c>
      <c r="F1330" s="39" t="s">
        <v>21</v>
      </c>
      <c r="G1330" s="39" t="s">
        <v>26</v>
      </c>
      <c r="H1330" s="39" t="s">
        <v>28</v>
      </c>
      <c r="I1330" s="39" t="s">
        <v>30</v>
      </c>
      <c r="J1330" s="39" t="s">
        <v>6</v>
      </c>
      <c r="K1330" s="39" t="s">
        <v>35</v>
      </c>
      <c r="L1330" s="39" t="s">
        <v>36</v>
      </c>
      <c r="M1330" s="39" t="s">
        <v>41</v>
      </c>
      <c r="N1330" s="39" t="s">
        <v>45</v>
      </c>
      <c r="O1330" s="39" t="s">
        <v>46</v>
      </c>
    </row>
    <row r="1331" spans="1:15" ht="13.5" customHeight="1">
      <c r="A1331" s="36"/>
      <c r="B1331" s="40" t="s">
        <v>452</v>
      </c>
      <c r="C1331" s="40" t="s">
        <v>50</v>
      </c>
      <c r="D1331" s="41">
        <v>0</v>
      </c>
      <c r="E1331" s="41">
        <v>0</v>
      </c>
      <c r="F1331" s="41">
        <v>1</v>
      </c>
      <c r="G1331" s="41">
        <v>1</v>
      </c>
      <c r="H1331" s="41">
        <v>1</v>
      </c>
      <c r="I1331" s="41">
        <v>0</v>
      </c>
      <c r="J1331" s="41">
        <v>1</v>
      </c>
      <c r="K1331" s="41">
        <v>0</v>
      </c>
      <c r="L1331" s="41">
        <v>0</v>
      </c>
      <c r="M1331" s="41">
        <v>2</v>
      </c>
      <c r="N1331" s="41">
        <v>2</v>
      </c>
      <c r="O1331" s="41">
        <v>4</v>
      </c>
    </row>
    <row r="1332" spans="1:15" ht="12.75" customHeight="1">
      <c r="A1332" s="36"/>
      <c r="B1332" s="45" t="s">
        <v>444</v>
      </c>
      <c r="C1332" s="40" t="s">
        <v>55</v>
      </c>
      <c r="D1332" s="41">
        <v>0</v>
      </c>
      <c r="E1332" s="41">
        <v>2</v>
      </c>
      <c r="F1332" s="41">
        <v>2</v>
      </c>
      <c r="G1332" s="41">
        <v>2</v>
      </c>
      <c r="H1332" s="41">
        <v>1</v>
      </c>
      <c r="I1332" s="41">
        <v>2</v>
      </c>
      <c r="J1332" s="41">
        <v>0</v>
      </c>
      <c r="K1332" s="41">
        <v>1</v>
      </c>
      <c r="L1332" s="41">
        <v>0</v>
      </c>
      <c r="M1332" s="41">
        <v>2</v>
      </c>
      <c r="N1332" s="41">
        <v>2</v>
      </c>
      <c r="O1332" s="41">
        <v>4</v>
      </c>
    </row>
    <row r="1333" spans="1:15" ht="24.75" customHeight="1">
      <c r="A1333" s="36"/>
      <c r="B1333" s="45"/>
      <c r="C1333" s="42" t="s">
        <v>0</v>
      </c>
      <c r="D1333" s="43">
        <v>0</v>
      </c>
      <c r="E1333" s="43">
        <v>2</v>
      </c>
      <c r="F1333" s="43">
        <v>3</v>
      </c>
      <c r="G1333" s="43">
        <v>3</v>
      </c>
      <c r="H1333" s="43">
        <v>2</v>
      </c>
      <c r="I1333" s="43">
        <v>2</v>
      </c>
      <c r="J1333" s="43">
        <v>1</v>
      </c>
      <c r="K1333" s="43">
        <v>1</v>
      </c>
      <c r="L1333" s="43">
        <v>0</v>
      </c>
      <c r="M1333" s="43">
        <v>4</v>
      </c>
      <c r="N1333" s="43">
        <v>4</v>
      </c>
      <c r="O1333" s="43">
        <v>8</v>
      </c>
    </row>
    <row r="1334" spans="1:15" ht="12.75">
      <c r="A1334" s="36"/>
      <c r="B1334" s="45"/>
      <c r="C1334" s="39" t="s">
        <v>5</v>
      </c>
      <c r="D1334" s="39" t="s">
        <v>58</v>
      </c>
      <c r="E1334" s="39" t="s">
        <v>59</v>
      </c>
      <c r="F1334" s="39" t="s">
        <v>15</v>
      </c>
      <c r="G1334" s="39" t="s">
        <v>43</v>
      </c>
      <c r="H1334" s="39" t="s">
        <v>64</v>
      </c>
      <c r="I1334" s="39" t="s">
        <v>54</v>
      </c>
      <c r="J1334" s="39" t="s">
        <v>38</v>
      </c>
      <c r="K1334" s="39" t="s">
        <v>57</v>
      </c>
      <c r="L1334" s="44" t="s">
        <v>67</v>
      </c>
      <c r="M1334" s="44" t="s">
        <v>27</v>
      </c>
      <c r="N1334" s="39" t="s">
        <v>68</v>
      </c>
      <c r="O1334" s="39" t="s">
        <v>71</v>
      </c>
    </row>
    <row r="1335" spans="1:15" ht="12.75">
      <c r="A1335" s="36"/>
      <c r="B1335" s="45"/>
      <c r="C1335" s="40" t="s">
        <v>50</v>
      </c>
      <c r="D1335" s="41">
        <v>2</v>
      </c>
      <c r="E1335" s="41">
        <v>2</v>
      </c>
      <c r="F1335" s="41">
        <v>0</v>
      </c>
      <c r="G1335" s="41">
        <v>3</v>
      </c>
      <c r="H1335" s="41">
        <v>1</v>
      </c>
      <c r="I1335" s="41">
        <v>1</v>
      </c>
      <c r="J1335" s="41">
        <v>0</v>
      </c>
      <c r="K1335" s="41">
        <v>0</v>
      </c>
      <c r="L1335" s="41">
        <v>0</v>
      </c>
      <c r="M1335" s="41">
        <v>0</v>
      </c>
      <c r="N1335" s="41">
        <v>0</v>
      </c>
      <c r="O1335" s="41">
        <v>21</v>
      </c>
    </row>
    <row r="1336" spans="1:15" ht="12.75">
      <c r="A1336" s="36"/>
      <c r="B1336" s="45"/>
      <c r="C1336" s="40" t="s">
        <v>55</v>
      </c>
      <c r="D1336" s="41">
        <v>3</v>
      </c>
      <c r="E1336" s="41">
        <v>2</v>
      </c>
      <c r="F1336" s="41">
        <v>1</v>
      </c>
      <c r="G1336" s="41">
        <v>2</v>
      </c>
      <c r="H1336" s="41">
        <v>2</v>
      </c>
      <c r="I1336" s="41">
        <v>2</v>
      </c>
      <c r="J1336" s="41">
        <v>2</v>
      </c>
      <c r="K1336" s="41">
        <v>0</v>
      </c>
      <c r="L1336" s="41">
        <v>0</v>
      </c>
      <c r="M1336" s="41">
        <v>0</v>
      </c>
      <c r="N1336" s="41">
        <v>0</v>
      </c>
      <c r="O1336" s="41">
        <v>32</v>
      </c>
    </row>
    <row r="1337" spans="1:15" ht="24.75" customHeight="1">
      <c r="A1337" s="36"/>
      <c r="B1337" s="46"/>
      <c r="C1337" s="42" t="s">
        <v>0</v>
      </c>
      <c r="D1337" s="43">
        <v>5</v>
      </c>
      <c r="E1337" s="43">
        <v>4</v>
      </c>
      <c r="F1337" s="43">
        <v>1</v>
      </c>
      <c r="G1337" s="43">
        <v>5</v>
      </c>
      <c r="H1337" s="43">
        <v>3</v>
      </c>
      <c r="I1337" s="43">
        <v>3</v>
      </c>
      <c r="J1337" s="43">
        <v>2</v>
      </c>
      <c r="K1337" s="43">
        <v>0</v>
      </c>
      <c r="L1337" s="43">
        <v>0</v>
      </c>
      <c r="M1337" s="43">
        <v>0</v>
      </c>
      <c r="N1337" s="43">
        <v>0</v>
      </c>
      <c r="O1337" s="43">
        <v>53</v>
      </c>
    </row>
    <row r="1338" spans="1:15" ht="12.75">
      <c r="A1338" s="36"/>
      <c r="B1338" s="39" t="s">
        <v>13</v>
      </c>
      <c r="C1338" s="39" t="s">
        <v>5</v>
      </c>
      <c r="D1338" s="39" t="s">
        <v>19</v>
      </c>
      <c r="E1338" s="39" t="s">
        <v>2</v>
      </c>
      <c r="F1338" s="39" t="s">
        <v>21</v>
      </c>
      <c r="G1338" s="39" t="s">
        <v>26</v>
      </c>
      <c r="H1338" s="39" t="s">
        <v>28</v>
      </c>
      <c r="I1338" s="39" t="s">
        <v>30</v>
      </c>
      <c r="J1338" s="39" t="s">
        <v>6</v>
      </c>
      <c r="K1338" s="39" t="s">
        <v>35</v>
      </c>
      <c r="L1338" s="39" t="s">
        <v>36</v>
      </c>
      <c r="M1338" s="39" t="s">
        <v>41</v>
      </c>
      <c r="N1338" s="39" t="s">
        <v>45</v>
      </c>
      <c r="O1338" s="39" t="s">
        <v>46</v>
      </c>
    </row>
    <row r="1339" spans="1:15" ht="13.5" customHeight="1">
      <c r="A1339" s="36"/>
      <c r="B1339" s="40" t="s">
        <v>453</v>
      </c>
      <c r="C1339" s="40" t="s">
        <v>50</v>
      </c>
      <c r="D1339" s="41">
        <v>4</v>
      </c>
      <c r="E1339" s="41">
        <v>6</v>
      </c>
      <c r="F1339" s="41">
        <v>1</v>
      </c>
      <c r="G1339" s="41">
        <v>4</v>
      </c>
      <c r="H1339" s="41">
        <v>4</v>
      </c>
      <c r="I1339" s="41">
        <v>5</v>
      </c>
      <c r="J1339" s="41">
        <v>3</v>
      </c>
      <c r="K1339" s="41">
        <v>3</v>
      </c>
      <c r="L1339" s="41">
        <v>4</v>
      </c>
      <c r="M1339" s="41">
        <v>7</v>
      </c>
      <c r="N1339" s="41">
        <v>8</v>
      </c>
      <c r="O1339" s="41">
        <v>10</v>
      </c>
    </row>
    <row r="1340" spans="1:15" ht="12.75" customHeight="1">
      <c r="A1340" s="36"/>
      <c r="B1340" s="45" t="s">
        <v>455</v>
      </c>
      <c r="C1340" s="40" t="s">
        <v>55</v>
      </c>
      <c r="D1340" s="41">
        <v>0</v>
      </c>
      <c r="E1340" s="41">
        <v>4</v>
      </c>
      <c r="F1340" s="41">
        <v>4</v>
      </c>
      <c r="G1340" s="41">
        <v>1</v>
      </c>
      <c r="H1340" s="41">
        <v>7</v>
      </c>
      <c r="I1340" s="41">
        <v>7</v>
      </c>
      <c r="J1340" s="41">
        <v>4</v>
      </c>
      <c r="K1340" s="41">
        <v>2</v>
      </c>
      <c r="L1340" s="41">
        <v>6</v>
      </c>
      <c r="M1340" s="41">
        <v>7</v>
      </c>
      <c r="N1340" s="41">
        <v>7</v>
      </c>
      <c r="O1340" s="41">
        <v>8</v>
      </c>
    </row>
    <row r="1341" spans="1:15" ht="24.75" customHeight="1">
      <c r="A1341" s="36"/>
      <c r="B1341" s="45"/>
      <c r="C1341" s="42" t="s">
        <v>0</v>
      </c>
      <c r="D1341" s="43">
        <v>4</v>
      </c>
      <c r="E1341" s="43">
        <v>10</v>
      </c>
      <c r="F1341" s="43">
        <v>5</v>
      </c>
      <c r="G1341" s="43">
        <v>5</v>
      </c>
      <c r="H1341" s="43">
        <v>11</v>
      </c>
      <c r="I1341" s="43">
        <v>12</v>
      </c>
      <c r="J1341" s="43">
        <v>7</v>
      </c>
      <c r="K1341" s="43">
        <v>5</v>
      </c>
      <c r="L1341" s="43">
        <v>10</v>
      </c>
      <c r="M1341" s="43">
        <v>14</v>
      </c>
      <c r="N1341" s="43">
        <v>15</v>
      </c>
      <c r="O1341" s="43">
        <v>18</v>
      </c>
    </row>
    <row r="1342" spans="1:15" ht="12.75">
      <c r="A1342" s="36"/>
      <c r="B1342" s="45"/>
      <c r="C1342" s="39" t="s">
        <v>5</v>
      </c>
      <c r="D1342" s="39" t="s">
        <v>58</v>
      </c>
      <c r="E1342" s="39" t="s">
        <v>59</v>
      </c>
      <c r="F1342" s="39" t="s">
        <v>15</v>
      </c>
      <c r="G1342" s="39" t="s">
        <v>43</v>
      </c>
      <c r="H1342" s="39" t="s">
        <v>64</v>
      </c>
      <c r="I1342" s="39" t="s">
        <v>54</v>
      </c>
      <c r="J1342" s="39" t="s">
        <v>38</v>
      </c>
      <c r="K1342" s="39" t="s">
        <v>57</v>
      </c>
      <c r="L1342" s="44" t="s">
        <v>67</v>
      </c>
      <c r="M1342" s="44" t="s">
        <v>27</v>
      </c>
      <c r="N1342" s="39" t="s">
        <v>68</v>
      </c>
      <c r="O1342" s="39" t="s">
        <v>71</v>
      </c>
    </row>
    <row r="1343" spans="1:15" ht="12.75">
      <c r="A1343" s="36"/>
      <c r="B1343" s="45"/>
      <c r="C1343" s="40" t="s">
        <v>50</v>
      </c>
      <c r="D1343" s="41">
        <v>4</v>
      </c>
      <c r="E1343" s="41">
        <v>9</v>
      </c>
      <c r="F1343" s="41">
        <v>2</v>
      </c>
      <c r="G1343" s="41">
        <v>8</v>
      </c>
      <c r="H1343" s="41">
        <v>4</v>
      </c>
      <c r="I1343" s="41">
        <v>6</v>
      </c>
      <c r="J1343" s="41">
        <v>1</v>
      </c>
      <c r="K1343" s="41">
        <v>0</v>
      </c>
      <c r="L1343" s="41">
        <v>0</v>
      </c>
      <c r="M1343" s="41">
        <v>0</v>
      </c>
      <c r="N1343" s="41">
        <v>0</v>
      </c>
      <c r="O1343" s="41">
        <v>93</v>
      </c>
    </row>
    <row r="1344" spans="1:15" ht="12.75">
      <c r="A1344" s="36"/>
      <c r="B1344" s="45"/>
      <c r="C1344" s="40" t="s">
        <v>55</v>
      </c>
      <c r="D1344" s="41">
        <v>6</v>
      </c>
      <c r="E1344" s="41">
        <v>5</v>
      </c>
      <c r="F1344" s="41">
        <v>4</v>
      </c>
      <c r="G1344" s="41">
        <v>9</v>
      </c>
      <c r="H1344" s="41">
        <v>6</v>
      </c>
      <c r="I1344" s="41">
        <v>3</v>
      </c>
      <c r="J1344" s="41">
        <v>7</v>
      </c>
      <c r="K1344" s="41">
        <v>0</v>
      </c>
      <c r="L1344" s="41">
        <v>0</v>
      </c>
      <c r="M1344" s="41">
        <v>0</v>
      </c>
      <c r="N1344" s="41">
        <v>0</v>
      </c>
      <c r="O1344" s="41">
        <v>97</v>
      </c>
    </row>
    <row r="1345" spans="1:15" ht="24.75" customHeight="1">
      <c r="A1345" s="36"/>
      <c r="B1345" s="46"/>
      <c r="C1345" s="42" t="s">
        <v>0</v>
      </c>
      <c r="D1345" s="43">
        <v>10</v>
      </c>
      <c r="E1345" s="43">
        <v>14</v>
      </c>
      <c r="F1345" s="43">
        <v>6</v>
      </c>
      <c r="G1345" s="43">
        <v>17</v>
      </c>
      <c r="H1345" s="43">
        <v>10</v>
      </c>
      <c r="I1345" s="43">
        <v>9</v>
      </c>
      <c r="J1345" s="43">
        <v>8</v>
      </c>
      <c r="K1345" s="43">
        <v>0</v>
      </c>
      <c r="L1345" s="43">
        <v>0</v>
      </c>
      <c r="M1345" s="43">
        <v>0</v>
      </c>
      <c r="N1345" s="43">
        <v>0</v>
      </c>
      <c r="O1345" s="43">
        <v>190</v>
      </c>
    </row>
    <row r="1346" spans="1:15" ht="12.75">
      <c r="A1346" s="36"/>
      <c r="B1346" s="39" t="s">
        <v>13</v>
      </c>
      <c r="C1346" s="39" t="s">
        <v>5</v>
      </c>
      <c r="D1346" s="39" t="s">
        <v>19</v>
      </c>
      <c r="E1346" s="39" t="s">
        <v>2</v>
      </c>
      <c r="F1346" s="39" t="s">
        <v>21</v>
      </c>
      <c r="G1346" s="39" t="s">
        <v>26</v>
      </c>
      <c r="H1346" s="39" t="s">
        <v>28</v>
      </c>
      <c r="I1346" s="39" t="s">
        <v>30</v>
      </c>
      <c r="J1346" s="39" t="s">
        <v>6</v>
      </c>
      <c r="K1346" s="39" t="s">
        <v>35</v>
      </c>
      <c r="L1346" s="39" t="s">
        <v>36</v>
      </c>
      <c r="M1346" s="39" t="s">
        <v>41</v>
      </c>
      <c r="N1346" s="39" t="s">
        <v>45</v>
      </c>
      <c r="O1346" s="39" t="s">
        <v>46</v>
      </c>
    </row>
    <row r="1347" spans="1:15" ht="13.5" customHeight="1">
      <c r="A1347" s="36"/>
      <c r="B1347" s="40" t="s">
        <v>384</v>
      </c>
      <c r="C1347" s="40" t="s">
        <v>50</v>
      </c>
      <c r="D1347" s="41">
        <v>5</v>
      </c>
      <c r="E1347" s="41">
        <v>6</v>
      </c>
      <c r="F1347" s="41">
        <v>4</v>
      </c>
      <c r="G1347" s="41">
        <v>2</v>
      </c>
      <c r="H1347" s="41">
        <v>1</v>
      </c>
      <c r="I1347" s="41">
        <v>5</v>
      </c>
      <c r="J1347" s="41">
        <v>3</v>
      </c>
      <c r="K1347" s="41">
        <v>3</v>
      </c>
      <c r="L1347" s="41">
        <v>6</v>
      </c>
      <c r="M1347" s="41">
        <v>3</v>
      </c>
      <c r="N1347" s="41">
        <v>4</v>
      </c>
      <c r="O1347" s="41">
        <v>0</v>
      </c>
    </row>
    <row r="1348" spans="1:15" ht="12.75" customHeight="1">
      <c r="A1348" s="36"/>
      <c r="B1348" s="45" t="s">
        <v>205</v>
      </c>
      <c r="C1348" s="40" t="s">
        <v>55</v>
      </c>
      <c r="D1348" s="41">
        <v>1</v>
      </c>
      <c r="E1348" s="41">
        <v>2</v>
      </c>
      <c r="F1348" s="41">
        <v>0</v>
      </c>
      <c r="G1348" s="41">
        <v>2</v>
      </c>
      <c r="H1348" s="41">
        <v>1</v>
      </c>
      <c r="I1348" s="41">
        <v>0</v>
      </c>
      <c r="J1348" s="41">
        <v>3</v>
      </c>
      <c r="K1348" s="41">
        <v>6</v>
      </c>
      <c r="L1348" s="41">
        <v>3</v>
      </c>
      <c r="M1348" s="41">
        <v>5</v>
      </c>
      <c r="N1348" s="41">
        <v>3</v>
      </c>
      <c r="O1348" s="41">
        <v>3</v>
      </c>
    </row>
    <row r="1349" spans="1:15" ht="24.75" customHeight="1">
      <c r="A1349" s="36"/>
      <c r="B1349" s="45"/>
      <c r="C1349" s="42" t="s">
        <v>0</v>
      </c>
      <c r="D1349" s="43">
        <v>6</v>
      </c>
      <c r="E1349" s="43">
        <v>8</v>
      </c>
      <c r="F1349" s="43">
        <v>4</v>
      </c>
      <c r="G1349" s="43">
        <v>4</v>
      </c>
      <c r="H1349" s="43">
        <v>2</v>
      </c>
      <c r="I1349" s="43">
        <v>5</v>
      </c>
      <c r="J1349" s="43">
        <v>6</v>
      </c>
      <c r="K1349" s="43">
        <v>9</v>
      </c>
      <c r="L1349" s="43">
        <v>9</v>
      </c>
      <c r="M1349" s="43">
        <v>8</v>
      </c>
      <c r="N1349" s="43">
        <v>7</v>
      </c>
      <c r="O1349" s="43">
        <v>3</v>
      </c>
    </row>
    <row r="1350" spans="1:15" ht="12.75">
      <c r="A1350" s="36"/>
      <c r="B1350" s="45"/>
      <c r="C1350" s="39" t="s">
        <v>5</v>
      </c>
      <c r="D1350" s="39" t="s">
        <v>58</v>
      </c>
      <c r="E1350" s="39" t="s">
        <v>59</v>
      </c>
      <c r="F1350" s="39" t="s">
        <v>15</v>
      </c>
      <c r="G1350" s="39" t="s">
        <v>43</v>
      </c>
      <c r="H1350" s="39" t="s">
        <v>64</v>
      </c>
      <c r="I1350" s="39" t="s">
        <v>54</v>
      </c>
      <c r="J1350" s="39" t="s">
        <v>38</v>
      </c>
      <c r="K1350" s="39" t="s">
        <v>57</v>
      </c>
      <c r="L1350" s="44" t="s">
        <v>67</v>
      </c>
      <c r="M1350" s="44" t="s">
        <v>27</v>
      </c>
      <c r="N1350" s="39" t="s">
        <v>68</v>
      </c>
      <c r="O1350" s="39" t="s">
        <v>71</v>
      </c>
    </row>
    <row r="1351" spans="1:15" ht="12.75">
      <c r="A1351" s="36"/>
      <c r="B1351" s="45"/>
      <c r="C1351" s="40" t="s">
        <v>50</v>
      </c>
      <c r="D1351" s="41">
        <v>6</v>
      </c>
      <c r="E1351" s="41">
        <v>2</v>
      </c>
      <c r="F1351" s="41">
        <v>3</v>
      </c>
      <c r="G1351" s="41">
        <v>10</v>
      </c>
      <c r="H1351" s="41">
        <v>3</v>
      </c>
      <c r="I1351" s="41">
        <v>3</v>
      </c>
      <c r="J1351" s="41">
        <v>1</v>
      </c>
      <c r="K1351" s="41">
        <v>1</v>
      </c>
      <c r="L1351" s="41">
        <v>0</v>
      </c>
      <c r="M1351" s="41">
        <v>0</v>
      </c>
      <c r="N1351" s="41">
        <v>0</v>
      </c>
      <c r="O1351" s="41">
        <v>71</v>
      </c>
    </row>
    <row r="1352" spans="1:15" ht="12.75">
      <c r="A1352" s="36"/>
      <c r="B1352" s="45"/>
      <c r="C1352" s="40" t="s">
        <v>55</v>
      </c>
      <c r="D1352" s="41">
        <v>5</v>
      </c>
      <c r="E1352" s="41">
        <v>5</v>
      </c>
      <c r="F1352" s="41">
        <v>6</v>
      </c>
      <c r="G1352" s="41">
        <v>4</v>
      </c>
      <c r="H1352" s="41">
        <v>5</v>
      </c>
      <c r="I1352" s="41">
        <v>4</v>
      </c>
      <c r="J1352" s="41">
        <v>1</v>
      </c>
      <c r="K1352" s="41">
        <v>0</v>
      </c>
      <c r="L1352" s="41">
        <v>0</v>
      </c>
      <c r="M1352" s="41">
        <v>0</v>
      </c>
      <c r="N1352" s="41">
        <v>0</v>
      </c>
      <c r="O1352" s="41">
        <v>59</v>
      </c>
    </row>
    <row r="1353" spans="1:15" ht="12.75">
      <c r="A1353" s="36"/>
      <c r="B1353" s="46"/>
      <c r="C1353" s="42" t="s">
        <v>0</v>
      </c>
      <c r="D1353" s="43">
        <v>11</v>
      </c>
      <c r="E1353" s="43">
        <v>7</v>
      </c>
      <c r="F1353" s="43">
        <v>9</v>
      </c>
      <c r="G1353" s="43">
        <v>14</v>
      </c>
      <c r="H1353" s="43">
        <v>8</v>
      </c>
      <c r="I1353" s="43">
        <v>7</v>
      </c>
      <c r="J1353" s="43">
        <v>2</v>
      </c>
      <c r="K1353" s="43">
        <v>1</v>
      </c>
      <c r="L1353" s="43">
        <v>0</v>
      </c>
      <c r="M1353" s="43">
        <v>0</v>
      </c>
      <c r="N1353" s="43">
        <v>0</v>
      </c>
      <c r="O1353" s="43">
        <v>130</v>
      </c>
    </row>
    <row r="1354" spans="1:45" ht="18.75">
      <c r="A1354" s="36"/>
      <c r="B1354" s="37"/>
      <c r="C1354" s="37"/>
      <c r="D1354" s="37"/>
      <c r="E1354" s="47" t="s">
        <v>8</v>
      </c>
      <c r="F1354" s="47"/>
      <c r="G1354" s="47"/>
      <c r="H1354" s="47"/>
      <c r="I1354" s="47"/>
      <c r="J1354" s="47"/>
      <c r="K1354" s="47"/>
      <c r="L1354" s="37"/>
      <c r="M1354" s="37"/>
      <c r="N1354" s="37"/>
      <c r="O1354" s="37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</row>
    <row r="1355" spans="1:45" ht="18.75">
      <c r="A1355" s="36"/>
      <c r="B1355" s="38"/>
      <c r="C1355" s="38"/>
      <c r="D1355" s="38"/>
      <c r="E1355" s="38"/>
      <c r="F1355" s="38"/>
      <c r="G1355" s="38"/>
      <c r="H1355" s="38"/>
      <c r="I1355" s="38"/>
      <c r="J1355" s="38"/>
      <c r="K1355" s="38"/>
      <c r="L1355" s="38"/>
      <c r="M1355" s="38"/>
      <c r="N1355" s="38"/>
      <c r="O1355" s="38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</row>
    <row r="1356" spans="1:15" ht="12.75">
      <c r="A1356" s="36"/>
      <c r="B1356" s="36" t="s">
        <v>549</v>
      </c>
      <c r="C1356" s="36"/>
      <c r="D1356" s="36"/>
      <c r="E1356" s="36"/>
      <c r="F1356" s="36"/>
      <c r="G1356" s="36"/>
      <c r="H1356" s="36"/>
      <c r="I1356" s="36"/>
      <c r="J1356" s="36"/>
      <c r="K1356" s="48" t="s">
        <v>576</v>
      </c>
      <c r="L1356" s="48"/>
      <c r="M1356" s="48"/>
      <c r="N1356" s="48"/>
      <c r="O1356" s="48"/>
    </row>
    <row r="1357" spans="1:15" ht="24.75" customHeight="1">
      <c r="A1357" s="36"/>
      <c r="B1357" s="36"/>
      <c r="C1357" s="36"/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  <c r="N1357" s="36"/>
      <c r="O1357" s="36"/>
    </row>
    <row r="1358" spans="1:15" ht="12.75">
      <c r="A1358" s="36"/>
      <c r="B1358" s="39" t="s">
        <v>13</v>
      </c>
      <c r="C1358" s="39" t="s">
        <v>5</v>
      </c>
      <c r="D1358" s="39" t="s">
        <v>19</v>
      </c>
      <c r="E1358" s="39" t="s">
        <v>2</v>
      </c>
      <c r="F1358" s="39" t="s">
        <v>21</v>
      </c>
      <c r="G1358" s="39" t="s">
        <v>26</v>
      </c>
      <c r="H1358" s="39" t="s">
        <v>28</v>
      </c>
      <c r="I1358" s="39" t="s">
        <v>30</v>
      </c>
      <c r="J1358" s="39" t="s">
        <v>6</v>
      </c>
      <c r="K1358" s="39" t="s">
        <v>35</v>
      </c>
      <c r="L1358" s="39" t="s">
        <v>36</v>
      </c>
      <c r="M1358" s="39" t="s">
        <v>41</v>
      </c>
      <c r="N1358" s="39" t="s">
        <v>45</v>
      </c>
      <c r="O1358" s="39" t="s">
        <v>46</v>
      </c>
    </row>
    <row r="1359" spans="1:15" ht="13.5" customHeight="1">
      <c r="A1359" s="36"/>
      <c r="B1359" s="40" t="s">
        <v>176</v>
      </c>
      <c r="C1359" s="40" t="s">
        <v>50</v>
      </c>
      <c r="D1359" s="41">
        <v>2</v>
      </c>
      <c r="E1359" s="41">
        <v>5</v>
      </c>
      <c r="F1359" s="41">
        <v>6</v>
      </c>
      <c r="G1359" s="41">
        <v>2</v>
      </c>
      <c r="H1359" s="41">
        <v>1</v>
      </c>
      <c r="I1359" s="41">
        <v>0</v>
      </c>
      <c r="J1359" s="41">
        <v>0</v>
      </c>
      <c r="K1359" s="41">
        <v>3</v>
      </c>
      <c r="L1359" s="41">
        <v>5</v>
      </c>
      <c r="M1359" s="41">
        <v>1</v>
      </c>
      <c r="N1359" s="41">
        <v>0</v>
      </c>
      <c r="O1359" s="41">
        <v>3</v>
      </c>
    </row>
    <row r="1360" spans="1:15" ht="12.75" customHeight="1">
      <c r="A1360" s="36"/>
      <c r="B1360" s="45" t="s">
        <v>87</v>
      </c>
      <c r="C1360" s="40" t="s">
        <v>55</v>
      </c>
      <c r="D1360" s="41">
        <v>3</v>
      </c>
      <c r="E1360" s="41">
        <v>2</v>
      </c>
      <c r="F1360" s="41">
        <v>3</v>
      </c>
      <c r="G1360" s="41">
        <v>1</v>
      </c>
      <c r="H1360" s="41">
        <v>0</v>
      </c>
      <c r="I1360" s="41">
        <v>2</v>
      </c>
      <c r="J1360" s="41">
        <v>3</v>
      </c>
      <c r="K1360" s="41">
        <v>3</v>
      </c>
      <c r="L1360" s="41">
        <v>3</v>
      </c>
      <c r="M1360" s="41">
        <v>1</v>
      </c>
      <c r="N1360" s="41">
        <v>2</v>
      </c>
      <c r="O1360" s="41">
        <v>1</v>
      </c>
    </row>
    <row r="1361" spans="1:15" ht="24.75" customHeight="1">
      <c r="A1361" s="36"/>
      <c r="B1361" s="45"/>
      <c r="C1361" s="42" t="s">
        <v>0</v>
      </c>
      <c r="D1361" s="43">
        <v>5</v>
      </c>
      <c r="E1361" s="43">
        <v>7</v>
      </c>
      <c r="F1361" s="43">
        <v>9</v>
      </c>
      <c r="G1361" s="43">
        <v>3</v>
      </c>
      <c r="H1361" s="43">
        <v>1</v>
      </c>
      <c r="I1361" s="43">
        <v>2</v>
      </c>
      <c r="J1361" s="43">
        <v>3</v>
      </c>
      <c r="K1361" s="43">
        <v>6</v>
      </c>
      <c r="L1361" s="43">
        <v>8</v>
      </c>
      <c r="M1361" s="43">
        <v>2</v>
      </c>
      <c r="N1361" s="43">
        <v>2</v>
      </c>
      <c r="O1361" s="43">
        <v>4</v>
      </c>
    </row>
    <row r="1362" spans="1:15" ht="12.75">
      <c r="A1362" s="36"/>
      <c r="B1362" s="45"/>
      <c r="C1362" s="39" t="s">
        <v>5</v>
      </c>
      <c r="D1362" s="39" t="s">
        <v>58</v>
      </c>
      <c r="E1362" s="39" t="s">
        <v>59</v>
      </c>
      <c r="F1362" s="39" t="s">
        <v>15</v>
      </c>
      <c r="G1362" s="39" t="s">
        <v>43</v>
      </c>
      <c r="H1362" s="39" t="s">
        <v>64</v>
      </c>
      <c r="I1362" s="39" t="s">
        <v>54</v>
      </c>
      <c r="J1362" s="39" t="s">
        <v>38</v>
      </c>
      <c r="K1362" s="39" t="s">
        <v>57</v>
      </c>
      <c r="L1362" s="44" t="s">
        <v>67</v>
      </c>
      <c r="M1362" s="44" t="s">
        <v>27</v>
      </c>
      <c r="N1362" s="39" t="s">
        <v>68</v>
      </c>
      <c r="O1362" s="39" t="s">
        <v>71</v>
      </c>
    </row>
    <row r="1363" spans="1:15" ht="12.75">
      <c r="A1363" s="36"/>
      <c r="B1363" s="45"/>
      <c r="C1363" s="40" t="s">
        <v>50</v>
      </c>
      <c r="D1363" s="41">
        <v>1</v>
      </c>
      <c r="E1363" s="41">
        <v>1</v>
      </c>
      <c r="F1363" s="41">
        <v>0</v>
      </c>
      <c r="G1363" s="41">
        <v>1</v>
      </c>
      <c r="H1363" s="41">
        <v>0</v>
      </c>
      <c r="I1363" s="41">
        <v>0</v>
      </c>
      <c r="J1363" s="41">
        <v>2</v>
      </c>
      <c r="K1363" s="41">
        <v>0</v>
      </c>
      <c r="L1363" s="41">
        <v>0</v>
      </c>
      <c r="M1363" s="41">
        <v>0</v>
      </c>
      <c r="N1363" s="41">
        <v>0</v>
      </c>
      <c r="O1363" s="41">
        <v>33</v>
      </c>
    </row>
    <row r="1364" spans="1:15" ht="12.75">
      <c r="A1364" s="36"/>
      <c r="B1364" s="45"/>
      <c r="C1364" s="40" t="s">
        <v>55</v>
      </c>
      <c r="D1364" s="41">
        <v>0</v>
      </c>
      <c r="E1364" s="41">
        <v>1</v>
      </c>
      <c r="F1364" s="41">
        <v>0</v>
      </c>
      <c r="G1364" s="41">
        <v>1</v>
      </c>
      <c r="H1364" s="41">
        <v>4</v>
      </c>
      <c r="I1364" s="41">
        <v>0</v>
      </c>
      <c r="J1364" s="41">
        <v>0</v>
      </c>
      <c r="K1364" s="41">
        <v>0</v>
      </c>
      <c r="L1364" s="41">
        <v>0</v>
      </c>
      <c r="M1364" s="41">
        <v>0</v>
      </c>
      <c r="N1364" s="41">
        <v>0</v>
      </c>
      <c r="O1364" s="41">
        <v>30</v>
      </c>
    </row>
    <row r="1365" spans="1:15" ht="24.75" customHeight="1">
      <c r="A1365" s="36"/>
      <c r="B1365" s="46"/>
      <c r="C1365" s="42" t="s">
        <v>0</v>
      </c>
      <c r="D1365" s="43">
        <v>1</v>
      </c>
      <c r="E1365" s="43">
        <v>2</v>
      </c>
      <c r="F1365" s="43">
        <v>0</v>
      </c>
      <c r="G1365" s="43">
        <v>2</v>
      </c>
      <c r="H1365" s="43">
        <v>4</v>
      </c>
      <c r="I1365" s="43">
        <v>0</v>
      </c>
      <c r="J1365" s="43">
        <v>2</v>
      </c>
      <c r="K1365" s="43">
        <v>0</v>
      </c>
      <c r="L1365" s="43">
        <v>0</v>
      </c>
      <c r="M1365" s="43">
        <v>0</v>
      </c>
      <c r="N1365" s="43">
        <v>0</v>
      </c>
      <c r="O1365" s="43">
        <v>63</v>
      </c>
    </row>
    <row r="1366" spans="1:15" ht="12.75">
      <c r="A1366" s="36"/>
      <c r="B1366" s="39" t="s">
        <v>13</v>
      </c>
      <c r="C1366" s="39" t="s">
        <v>5</v>
      </c>
      <c r="D1366" s="39" t="s">
        <v>19</v>
      </c>
      <c r="E1366" s="39" t="s">
        <v>2</v>
      </c>
      <c r="F1366" s="39" t="s">
        <v>21</v>
      </c>
      <c r="G1366" s="39" t="s">
        <v>26</v>
      </c>
      <c r="H1366" s="39" t="s">
        <v>28</v>
      </c>
      <c r="I1366" s="39" t="s">
        <v>30</v>
      </c>
      <c r="J1366" s="39" t="s">
        <v>6</v>
      </c>
      <c r="K1366" s="39" t="s">
        <v>35</v>
      </c>
      <c r="L1366" s="39" t="s">
        <v>36</v>
      </c>
      <c r="M1366" s="39" t="s">
        <v>41</v>
      </c>
      <c r="N1366" s="39" t="s">
        <v>45</v>
      </c>
      <c r="O1366" s="39" t="s">
        <v>46</v>
      </c>
    </row>
    <row r="1367" spans="1:15" ht="13.5" customHeight="1">
      <c r="A1367" s="36"/>
      <c r="B1367" s="40" t="s">
        <v>456</v>
      </c>
      <c r="C1367" s="40" t="s">
        <v>50</v>
      </c>
      <c r="D1367" s="41">
        <v>0</v>
      </c>
      <c r="E1367" s="41">
        <v>1</v>
      </c>
      <c r="F1367" s="41">
        <v>3</v>
      </c>
      <c r="G1367" s="41">
        <v>7</v>
      </c>
      <c r="H1367" s="41">
        <v>2</v>
      </c>
      <c r="I1367" s="41">
        <v>4</v>
      </c>
      <c r="J1367" s="41">
        <v>1</v>
      </c>
      <c r="K1367" s="41">
        <v>1</v>
      </c>
      <c r="L1367" s="41">
        <v>3</v>
      </c>
      <c r="M1367" s="41">
        <v>8</v>
      </c>
      <c r="N1367" s="41">
        <v>5</v>
      </c>
      <c r="O1367" s="41">
        <v>6</v>
      </c>
    </row>
    <row r="1368" spans="1:15" ht="12.75" customHeight="1">
      <c r="A1368" s="36"/>
      <c r="B1368" s="45" t="s">
        <v>321</v>
      </c>
      <c r="C1368" s="40" t="s">
        <v>55</v>
      </c>
      <c r="D1368" s="41">
        <v>2</v>
      </c>
      <c r="E1368" s="41">
        <v>1</v>
      </c>
      <c r="F1368" s="41">
        <v>3</v>
      </c>
      <c r="G1368" s="41">
        <v>5</v>
      </c>
      <c r="H1368" s="41">
        <v>2</v>
      </c>
      <c r="I1368" s="41">
        <v>3</v>
      </c>
      <c r="J1368" s="41">
        <v>1</v>
      </c>
      <c r="K1368" s="41">
        <v>2</v>
      </c>
      <c r="L1368" s="41">
        <v>2</v>
      </c>
      <c r="M1368" s="41">
        <v>4</v>
      </c>
      <c r="N1368" s="41">
        <v>6</v>
      </c>
      <c r="O1368" s="41">
        <v>4</v>
      </c>
    </row>
    <row r="1369" spans="1:15" ht="24.75" customHeight="1">
      <c r="A1369" s="36"/>
      <c r="B1369" s="45"/>
      <c r="C1369" s="42" t="s">
        <v>0</v>
      </c>
      <c r="D1369" s="43">
        <v>2</v>
      </c>
      <c r="E1369" s="43">
        <v>2</v>
      </c>
      <c r="F1369" s="43">
        <v>6</v>
      </c>
      <c r="G1369" s="43">
        <v>12</v>
      </c>
      <c r="H1369" s="43">
        <v>4</v>
      </c>
      <c r="I1369" s="43">
        <v>7</v>
      </c>
      <c r="J1369" s="43">
        <v>2</v>
      </c>
      <c r="K1369" s="43">
        <v>3</v>
      </c>
      <c r="L1369" s="43">
        <v>5</v>
      </c>
      <c r="M1369" s="43">
        <v>12</v>
      </c>
      <c r="N1369" s="43">
        <v>11</v>
      </c>
      <c r="O1369" s="43">
        <v>10</v>
      </c>
    </row>
    <row r="1370" spans="1:15" ht="12.75">
      <c r="A1370" s="36"/>
      <c r="B1370" s="45"/>
      <c r="C1370" s="39" t="s">
        <v>5</v>
      </c>
      <c r="D1370" s="39" t="s">
        <v>58</v>
      </c>
      <c r="E1370" s="39" t="s">
        <v>59</v>
      </c>
      <c r="F1370" s="39" t="s">
        <v>15</v>
      </c>
      <c r="G1370" s="39" t="s">
        <v>43</v>
      </c>
      <c r="H1370" s="39" t="s">
        <v>64</v>
      </c>
      <c r="I1370" s="39" t="s">
        <v>54</v>
      </c>
      <c r="J1370" s="39" t="s">
        <v>38</v>
      </c>
      <c r="K1370" s="39" t="s">
        <v>57</v>
      </c>
      <c r="L1370" s="44" t="s">
        <v>67</v>
      </c>
      <c r="M1370" s="44" t="s">
        <v>27</v>
      </c>
      <c r="N1370" s="39" t="s">
        <v>68</v>
      </c>
      <c r="O1370" s="39" t="s">
        <v>71</v>
      </c>
    </row>
    <row r="1371" spans="1:15" ht="12.75">
      <c r="A1371" s="36"/>
      <c r="B1371" s="45"/>
      <c r="C1371" s="40" t="s">
        <v>50</v>
      </c>
      <c r="D1371" s="41">
        <v>2</v>
      </c>
      <c r="E1371" s="41">
        <v>5</v>
      </c>
      <c r="F1371" s="41">
        <v>4</v>
      </c>
      <c r="G1371" s="41">
        <v>4</v>
      </c>
      <c r="H1371" s="41">
        <v>3</v>
      </c>
      <c r="I1371" s="41">
        <v>2</v>
      </c>
      <c r="J1371" s="41">
        <v>0</v>
      </c>
      <c r="K1371" s="41">
        <v>0</v>
      </c>
      <c r="L1371" s="41">
        <v>0</v>
      </c>
      <c r="M1371" s="41">
        <v>0</v>
      </c>
      <c r="N1371" s="41">
        <v>0</v>
      </c>
      <c r="O1371" s="41">
        <v>61</v>
      </c>
    </row>
    <row r="1372" spans="1:15" ht="12.75">
      <c r="A1372" s="36"/>
      <c r="B1372" s="45"/>
      <c r="C1372" s="40" t="s">
        <v>55</v>
      </c>
      <c r="D1372" s="41">
        <v>3</v>
      </c>
      <c r="E1372" s="41">
        <v>4</v>
      </c>
      <c r="F1372" s="41">
        <v>3</v>
      </c>
      <c r="G1372" s="41">
        <v>5</v>
      </c>
      <c r="H1372" s="41">
        <v>4</v>
      </c>
      <c r="I1372" s="41">
        <v>2</v>
      </c>
      <c r="J1372" s="41">
        <v>1</v>
      </c>
      <c r="K1372" s="41">
        <v>0</v>
      </c>
      <c r="L1372" s="41">
        <v>0</v>
      </c>
      <c r="M1372" s="41">
        <v>0</v>
      </c>
      <c r="N1372" s="41">
        <v>0</v>
      </c>
      <c r="O1372" s="41">
        <v>57</v>
      </c>
    </row>
    <row r="1373" spans="1:15" ht="24.75" customHeight="1">
      <c r="A1373" s="36"/>
      <c r="B1373" s="46"/>
      <c r="C1373" s="42" t="s">
        <v>0</v>
      </c>
      <c r="D1373" s="43">
        <v>5</v>
      </c>
      <c r="E1373" s="43">
        <v>9</v>
      </c>
      <c r="F1373" s="43">
        <v>7</v>
      </c>
      <c r="G1373" s="43">
        <v>9</v>
      </c>
      <c r="H1373" s="43">
        <v>7</v>
      </c>
      <c r="I1373" s="43">
        <v>4</v>
      </c>
      <c r="J1373" s="43">
        <v>1</v>
      </c>
      <c r="K1373" s="43">
        <v>0</v>
      </c>
      <c r="L1373" s="43">
        <v>0</v>
      </c>
      <c r="M1373" s="43">
        <v>0</v>
      </c>
      <c r="N1373" s="43">
        <v>0</v>
      </c>
      <c r="O1373" s="43">
        <v>118</v>
      </c>
    </row>
    <row r="1374" spans="1:15" ht="12.75">
      <c r="A1374" s="36"/>
      <c r="B1374" s="39" t="s">
        <v>13</v>
      </c>
      <c r="C1374" s="39" t="s">
        <v>5</v>
      </c>
      <c r="D1374" s="39" t="s">
        <v>19</v>
      </c>
      <c r="E1374" s="39" t="s">
        <v>2</v>
      </c>
      <c r="F1374" s="39" t="s">
        <v>21</v>
      </c>
      <c r="G1374" s="39" t="s">
        <v>26</v>
      </c>
      <c r="H1374" s="39" t="s">
        <v>28</v>
      </c>
      <c r="I1374" s="39" t="s">
        <v>30</v>
      </c>
      <c r="J1374" s="39" t="s">
        <v>6</v>
      </c>
      <c r="K1374" s="39" t="s">
        <v>35</v>
      </c>
      <c r="L1374" s="39" t="s">
        <v>36</v>
      </c>
      <c r="M1374" s="39" t="s">
        <v>41</v>
      </c>
      <c r="N1374" s="39" t="s">
        <v>45</v>
      </c>
      <c r="O1374" s="39" t="s">
        <v>46</v>
      </c>
    </row>
    <row r="1375" spans="1:15" ht="13.5" customHeight="1">
      <c r="A1375" s="36"/>
      <c r="B1375" s="40" t="s">
        <v>162</v>
      </c>
      <c r="C1375" s="40" t="s">
        <v>50</v>
      </c>
      <c r="D1375" s="41">
        <v>0</v>
      </c>
      <c r="E1375" s="41">
        <v>0</v>
      </c>
      <c r="F1375" s="41">
        <v>0</v>
      </c>
      <c r="G1375" s="41">
        <v>0</v>
      </c>
      <c r="H1375" s="41">
        <v>0</v>
      </c>
      <c r="I1375" s="41">
        <v>0</v>
      </c>
      <c r="J1375" s="41">
        <v>0</v>
      </c>
      <c r="K1375" s="41">
        <v>1</v>
      </c>
      <c r="L1375" s="41">
        <v>0</v>
      </c>
      <c r="M1375" s="41">
        <v>0</v>
      </c>
      <c r="N1375" s="41">
        <v>0</v>
      </c>
      <c r="O1375" s="41">
        <v>1</v>
      </c>
    </row>
    <row r="1376" spans="1:15" ht="12.75" customHeight="1">
      <c r="A1376" s="36"/>
      <c r="B1376" s="45" t="s">
        <v>37</v>
      </c>
      <c r="C1376" s="40" t="s">
        <v>55</v>
      </c>
      <c r="D1376" s="41">
        <v>0</v>
      </c>
      <c r="E1376" s="41">
        <v>0</v>
      </c>
      <c r="F1376" s="41">
        <v>0</v>
      </c>
      <c r="G1376" s="41">
        <v>0</v>
      </c>
      <c r="H1376" s="41">
        <v>0</v>
      </c>
      <c r="I1376" s="41">
        <v>0</v>
      </c>
      <c r="J1376" s="41">
        <v>0</v>
      </c>
      <c r="K1376" s="41">
        <v>0</v>
      </c>
      <c r="L1376" s="41">
        <v>0</v>
      </c>
      <c r="M1376" s="41">
        <v>0</v>
      </c>
      <c r="N1376" s="41">
        <v>1</v>
      </c>
      <c r="O1376" s="41">
        <v>0</v>
      </c>
    </row>
    <row r="1377" spans="1:15" ht="24.75" customHeight="1">
      <c r="A1377" s="36"/>
      <c r="B1377" s="45"/>
      <c r="C1377" s="42" t="s">
        <v>0</v>
      </c>
      <c r="D1377" s="43">
        <v>0</v>
      </c>
      <c r="E1377" s="43">
        <v>0</v>
      </c>
      <c r="F1377" s="43">
        <v>0</v>
      </c>
      <c r="G1377" s="43">
        <v>0</v>
      </c>
      <c r="H1377" s="43">
        <v>0</v>
      </c>
      <c r="I1377" s="43">
        <v>0</v>
      </c>
      <c r="J1377" s="43">
        <v>0</v>
      </c>
      <c r="K1377" s="43">
        <v>1</v>
      </c>
      <c r="L1377" s="43">
        <v>0</v>
      </c>
      <c r="M1377" s="43">
        <v>0</v>
      </c>
      <c r="N1377" s="43">
        <v>1</v>
      </c>
      <c r="O1377" s="43">
        <v>1</v>
      </c>
    </row>
    <row r="1378" spans="1:15" ht="12.75">
      <c r="A1378" s="36"/>
      <c r="B1378" s="45"/>
      <c r="C1378" s="39" t="s">
        <v>5</v>
      </c>
      <c r="D1378" s="39" t="s">
        <v>58</v>
      </c>
      <c r="E1378" s="39" t="s">
        <v>59</v>
      </c>
      <c r="F1378" s="39" t="s">
        <v>15</v>
      </c>
      <c r="G1378" s="39" t="s">
        <v>43</v>
      </c>
      <c r="H1378" s="39" t="s">
        <v>64</v>
      </c>
      <c r="I1378" s="39" t="s">
        <v>54</v>
      </c>
      <c r="J1378" s="39" t="s">
        <v>38</v>
      </c>
      <c r="K1378" s="39" t="s">
        <v>57</v>
      </c>
      <c r="L1378" s="44" t="s">
        <v>67</v>
      </c>
      <c r="M1378" s="44" t="s">
        <v>27</v>
      </c>
      <c r="N1378" s="39" t="s">
        <v>68</v>
      </c>
      <c r="O1378" s="39" t="s">
        <v>71</v>
      </c>
    </row>
    <row r="1379" spans="1:15" ht="12.75">
      <c r="A1379" s="36"/>
      <c r="B1379" s="45"/>
      <c r="C1379" s="40" t="s">
        <v>50</v>
      </c>
      <c r="D1379" s="41">
        <v>1</v>
      </c>
      <c r="E1379" s="41">
        <v>0</v>
      </c>
      <c r="F1379" s="41">
        <v>0</v>
      </c>
      <c r="G1379" s="41">
        <v>0</v>
      </c>
      <c r="H1379" s="41">
        <v>0</v>
      </c>
      <c r="I1379" s="41">
        <v>0</v>
      </c>
      <c r="J1379" s="41">
        <v>0</v>
      </c>
      <c r="K1379" s="41">
        <v>0</v>
      </c>
      <c r="L1379" s="41">
        <v>0</v>
      </c>
      <c r="M1379" s="41">
        <v>0</v>
      </c>
      <c r="N1379" s="41">
        <v>0</v>
      </c>
      <c r="O1379" s="41">
        <v>3</v>
      </c>
    </row>
    <row r="1380" spans="1:15" ht="12.75">
      <c r="A1380" s="36"/>
      <c r="B1380" s="45"/>
      <c r="C1380" s="40" t="s">
        <v>55</v>
      </c>
      <c r="D1380" s="41">
        <v>0</v>
      </c>
      <c r="E1380" s="41">
        <v>1</v>
      </c>
      <c r="F1380" s="41">
        <v>0</v>
      </c>
      <c r="G1380" s="41">
        <v>1</v>
      </c>
      <c r="H1380" s="41">
        <v>0</v>
      </c>
      <c r="I1380" s="41">
        <v>0</v>
      </c>
      <c r="J1380" s="41">
        <v>1</v>
      </c>
      <c r="K1380" s="41">
        <v>0</v>
      </c>
      <c r="L1380" s="41">
        <v>0</v>
      </c>
      <c r="M1380" s="41">
        <v>0</v>
      </c>
      <c r="N1380" s="41">
        <v>0</v>
      </c>
      <c r="O1380" s="41">
        <v>4</v>
      </c>
    </row>
    <row r="1381" spans="1:15" ht="24.75" customHeight="1">
      <c r="A1381" s="36"/>
      <c r="B1381" s="46"/>
      <c r="C1381" s="42" t="s">
        <v>0</v>
      </c>
      <c r="D1381" s="43">
        <v>1</v>
      </c>
      <c r="E1381" s="43">
        <v>1</v>
      </c>
      <c r="F1381" s="43">
        <v>0</v>
      </c>
      <c r="G1381" s="43">
        <v>1</v>
      </c>
      <c r="H1381" s="43">
        <v>0</v>
      </c>
      <c r="I1381" s="43">
        <v>0</v>
      </c>
      <c r="J1381" s="43">
        <v>1</v>
      </c>
      <c r="K1381" s="43">
        <v>0</v>
      </c>
      <c r="L1381" s="43">
        <v>0</v>
      </c>
      <c r="M1381" s="43">
        <v>0</v>
      </c>
      <c r="N1381" s="43">
        <v>0</v>
      </c>
      <c r="O1381" s="43">
        <v>7</v>
      </c>
    </row>
    <row r="1382" spans="1:15" ht="12.75">
      <c r="A1382" s="36"/>
      <c r="B1382" s="39" t="s">
        <v>13</v>
      </c>
      <c r="C1382" s="39" t="s">
        <v>5</v>
      </c>
      <c r="D1382" s="39" t="s">
        <v>19</v>
      </c>
      <c r="E1382" s="39" t="s">
        <v>2</v>
      </c>
      <c r="F1382" s="39" t="s">
        <v>21</v>
      </c>
      <c r="G1382" s="39" t="s">
        <v>26</v>
      </c>
      <c r="H1382" s="39" t="s">
        <v>28</v>
      </c>
      <c r="I1382" s="39" t="s">
        <v>30</v>
      </c>
      <c r="J1382" s="39" t="s">
        <v>6</v>
      </c>
      <c r="K1382" s="39" t="s">
        <v>35</v>
      </c>
      <c r="L1382" s="39" t="s">
        <v>36</v>
      </c>
      <c r="M1382" s="39" t="s">
        <v>41</v>
      </c>
      <c r="N1382" s="39" t="s">
        <v>45</v>
      </c>
      <c r="O1382" s="39" t="s">
        <v>46</v>
      </c>
    </row>
    <row r="1383" spans="1:15" ht="13.5" customHeight="1">
      <c r="A1383" s="36"/>
      <c r="B1383" s="40" t="s">
        <v>457</v>
      </c>
      <c r="C1383" s="40" t="s">
        <v>50</v>
      </c>
      <c r="D1383" s="41">
        <v>0</v>
      </c>
      <c r="E1383" s="41">
        <v>4</v>
      </c>
      <c r="F1383" s="41">
        <v>1</v>
      </c>
      <c r="G1383" s="41">
        <v>0</v>
      </c>
      <c r="H1383" s="41">
        <v>2</v>
      </c>
      <c r="I1383" s="41">
        <v>4</v>
      </c>
      <c r="J1383" s="41">
        <v>0</v>
      </c>
      <c r="K1383" s="41">
        <v>2</v>
      </c>
      <c r="L1383" s="41">
        <v>4</v>
      </c>
      <c r="M1383" s="41">
        <v>2</v>
      </c>
      <c r="N1383" s="41">
        <v>4</v>
      </c>
      <c r="O1383" s="41">
        <v>1</v>
      </c>
    </row>
    <row r="1384" spans="1:15" ht="12.75" customHeight="1">
      <c r="A1384" s="36"/>
      <c r="B1384" s="45" t="s">
        <v>331</v>
      </c>
      <c r="C1384" s="40" t="s">
        <v>55</v>
      </c>
      <c r="D1384" s="41">
        <v>3</v>
      </c>
      <c r="E1384" s="41">
        <v>0</v>
      </c>
      <c r="F1384" s="41">
        <v>2</v>
      </c>
      <c r="G1384" s="41">
        <v>1</v>
      </c>
      <c r="H1384" s="41">
        <v>2</v>
      </c>
      <c r="I1384" s="41">
        <v>0</v>
      </c>
      <c r="J1384" s="41">
        <v>1</v>
      </c>
      <c r="K1384" s="41">
        <v>3</v>
      </c>
      <c r="L1384" s="41">
        <v>3</v>
      </c>
      <c r="M1384" s="41">
        <v>3</v>
      </c>
      <c r="N1384" s="41">
        <v>3</v>
      </c>
      <c r="O1384" s="41">
        <v>1</v>
      </c>
    </row>
    <row r="1385" spans="1:15" ht="24.75" customHeight="1">
      <c r="A1385" s="36"/>
      <c r="B1385" s="45"/>
      <c r="C1385" s="42" t="s">
        <v>0</v>
      </c>
      <c r="D1385" s="43">
        <v>3</v>
      </c>
      <c r="E1385" s="43">
        <v>4</v>
      </c>
      <c r="F1385" s="43">
        <v>3</v>
      </c>
      <c r="G1385" s="43">
        <v>1</v>
      </c>
      <c r="H1385" s="43">
        <v>4</v>
      </c>
      <c r="I1385" s="43">
        <v>4</v>
      </c>
      <c r="J1385" s="43">
        <v>1</v>
      </c>
      <c r="K1385" s="43">
        <v>5</v>
      </c>
      <c r="L1385" s="43">
        <v>7</v>
      </c>
      <c r="M1385" s="43">
        <v>5</v>
      </c>
      <c r="N1385" s="43">
        <v>7</v>
      </c>
      <c r="O1385" s="43">
        <v>2</v>
      </c>
    </row>
    <row r="1386" spans="1:15" ht="12.75">
      <c r="A1386" s="36"/>
      <c r="B1386" s="45"/>
      <c r="C1386" s="39" t="s">
        <v>5</v>
      </c>
      <c r="D1386" s="39" t="s">
        <v>58</v>
      </c>
      <c r="E1386" s="39" t="s">
        <v>59</v>
      </c>
      <c r="F1386" s="39" t="s">
        <v>15</v>
      </c>
      <c r="G1386" s="39" t="s">
        <v>43</v>
      </c>
      <c r="H1386" s="39" t="s">
        <v>64</v>
      </c>
      <c r="I1386" s="39" t="s">
        <v>54</v>
      </c>
      <c r="J1386" s="39" t="s">
        <v>38</v>
      </c>
      <c r="K1386" s="39" t="s">
        <v>57</v>
      </c>
      <c r="L1386" s="44" t="s">
        <v>67</v>
      </c>
      <c r="M1386" s="44" t="s">
        <v>27</v>
      </c>
      <c r="N1386" s="39" t="s">
        <v>68</v>
      </c>
      <c r="O1386" s="39" t="s">
        <v>71</v>
      </c>
    </row>
    <row r="1387" spans="1:15" ht="12.75">
      <c r="A1387" s="36"/>
      <c r="B1387" s="45"/>
      <c r="C1387" s="40" t="s">
        <v>50</v>
      </c>
      <c r="D1387" s="41">
        <v>0</v>
      </c>
      <c r="E1387" s="41">
        <v>0</v>
      </c>
      <c r="F1387" s="41">
        <v>0</v>
      </c>
      <c r="G1387" s="41">
        <v>3</v>
      </c>
      <c r="H1387" s="41">
        <v>2</v>
      </c>
      <c r="I1387" s="41">
        <v>1</v>
      </c>
      <c r="J1387" s="41">
        <v>1</v>
      </c>
      <c r="K1387" s="41">
        <v>0</v>
      </c>
      <c r="L1387" s="41">
        <v>0</v>
      </c>
      <c r="M1387" s="41">
        <v>0</v>
      </c>
      <c r="N1387" s="41">
        <v>0</v>
      </c>
      <c r="O1387" s="41">
        <v>31</v>
      </c>
    </row>
    <row r="1388" spans="1:15" ht="12.75">
      <c r="A1388" s="36"/>
      <c r="B1388" s="45"/>
      <c r="C1388" s="40" t="s">
        <v>55</v>
      </c>
      <c r="D1388" s="41">
        <v>0</v>
      </c>
      <c r="E1388" s="41">
        <v>0</v>
      </c>
      <c r="F1388" s="41">
        <v>3</v>
      </c>
      <c r="G1388" s="41">
        <v>2</v>
      </c>
      <c r="H1388" s="41">
        <v>4</v>
      </c>
      <c r="I1388" s="41">
        <v>0</v>
      </c>
      <c r="J1388" s="41">
        <v>0</v>
      </c>
      <c r="K1388" s="41">
        <v>0</v>
      </c>
      <c r="L1388" s="41">
        <v>0</v>
      </c>
      <c r="M1388" s="41">
        <v>0</v>
      </c>
      <c r="N1388" s="41">
        <v>0</v>
      </c>
      <c r="O1388" s="41">
        <v>31</v>
      </c>
    </row>
    <row r="1389" spans="1:15" ht="24.75" customHeight="1">
      <c r="A1389" s="36"/>
      <c r="B1389" s="46"/>
      <c r="C1389" s="42" t="s">
        <v>0</v>
      </c>
      <c r="D1389" s="43">
        <v>0</v>
      </c>
      <c r="E1389" s="43">
        <v>0</v>
      </c>
      <c r="F1389" s="43">
        <v>3</v>
      </c>
      <c r="G1389" s="43">
        <v>5</v>
      </c>
      <c r="H1389" s="43">
        <v>6</v>
      </c>
      <c r="I1389" s="43">
        <v>1</v>
      </c>
      <c r="J1389" s="43">
        <v>1</v>
      </c>
      <c r="K1389" s="43">
        <v>0</v>
      </c>
      <c r="L1389" s="43">
        <v>0</v>
      </c>
      <c r="M1389" s="43">
        <v>0</v>
      </c>
      <c r="N1389" s="43">
        <v>0</v>
      </c>
      <c r="O1389" s="43">
        <v>62</v>
      </c>
    </row>
    <row r="1390" spans="1:15" ht="12.75">
      <c r="A1390" s="36"/>
      <c r="B1390" s="39" t="s">
        <v>13</v>
      </c>
      <c r="C1390" s="39" t="s">
        <v>5</v>
      </c>
      <c r="D1390" s="39" t="s">
        <v>19</v>
      </c>
      <c r="E1390" s="39" t="s">
        <v>2</v>
      </c>
      <c r="F1390" s="39" t="s">
        <v>21</v>
      </c>
      <c r="G1390" s="39" t="s">
        <v>26</v>
      </c>
      <c r="H1390" s="39" t="s">
        <v>28</v>
      </c>
      <c r="I1390" s="39" t="s">
        <v>30</v>
      </c>
      <c r="J1390" s="39" t="s">
        <v>6</v>
      </c>
      <c r="K1390" s="39" t="s">
        <v>35</v>
      </c>
      <c r="L1390" s="39" t="s">
        <v>36</v>
      </c>
      <c r="M1390" s="39" t="s">
        <v>41</v>
      </c>
      <c r="N1390" s="39" t="s">
        <v>45</v>
      </c>
      <c r="O1390" s="39" t="s">
        <v>46</v>
      </c>
    </row>
    <row r="1391" spans="1:15" ht="13.5" customHeight="1">
      <c r="A1391" s="36"/>
      <c r="B1391" s="40" t="s">
        <v>458</v>
      </c>
      <c r="C1391" s="40" t="s">
        <v>50</v>
      </c>
      <c r="D1391" s="41">
        <v>9</v>
      </c>
      <c r="E1391" s="41">
        <v>10</v>
      </c>
      <c r="F1391" s="41">
        <v>7</v>
      </c>
      <c r="G1391" s="41">
        <v>3</v>
      </c>
      <c r="H1391" s="41">
        <v>6</v>
      </c>
      <c r="I1391" s="41">
        <v>7</v>
      </c>
      <c r="J1391" s="41">
        <v>7</v>
      </c>
      <c r="K1391" s="41">
        <v>12</v>
      </c>
      <c r="L1391" s="41">
        <v>7</v>
      </c>
      <c r="M1391" s="41">
        <v>13</v>
      </c>
      <c r="N1391" s="41">
        <v>6</v>
      </c>
      <c r="O1391" s="41">
        <v>8</v>
      </c>
    </row>
    <row r="1392" spans="1:15" ht="12.75" customHeight="1">
      <c r="A1392" s="36"/>
      <c r="B1392" s="45" t="s">
        <v>459</v>
      </c>
      <c r="C1392" s="40" t="s">
        <v>55</v>
      </c>
      <c r="D1392" s="41">
        <v>7</v>
      </c>
      <c r="E1392" s="41">
        <v>11</v>
      </c>
      <c r="F1392" s="41">
        <v>1</v>
      </c>
      <c r="G1392" s="41">
        <v>4</v>
      </c>
      <c r="H1392" s="41">
        <v>7</v>
      </c>
      <c r="I1392" s="41">
        <v>3</v>
      </c>
      <c r="J1392" s="41">
        <v>13</v>
      </c>
      <c r="K1392" s="41">
        <v>10</v>
      </c>
      <c r="L1392" s="41">
        <v>14</v>
      </c>
      <c r="M1392" s="41">
        <v>5</v>
      </c>
      <c r="N1392" s="41">
        <v>13</v>
      </c>
      <c r="O1392" s="41">
        <v>5</v>
      </c>
    </row>
    <row r="1393" spans="1:15" ht="24.75" customHeight="1">
      <c r="A1393" s="36"/>
      <c r="B1393" s="45"/>
      <c r="C1393" s="42" t="s">
        <v>0</v>
      </c>
      <c r="D1393" s="43">
        <v>16</v>
      </c>
      <c r="E1393" s="43">
        <v>21</v>
      </c>
      <c r="F1393" s="43">
        <v>8</v>
      </c>
      <c r="G1393" s="43">
        <v>7</v>
      </c>
      <c r="H1393" s="43">
        <v>13</v>
      </c>
      <c r="I1393" s="43">
        <v>10</v>
      </c>
      <c r="J1393" s="43">
        <v>20</v>
      </c>
      <c r="K1393" s="43">
        <v>22</v>
      </c>
      <c r="L1393" s="43">
        <v>21</v>
      </c>
      <c r="M1393" s="43">
        <v>18</v>
      </c>
      <c r="N1393" s="43">
        <v>19</v>
      </c>
      <c r="O1393" s="43">
        <v>13</v>
      </c>
    </row>
    <row r="1394" spans="1:15" ht="12.75">
      <c r="A1394" s="36"/>
      <c r="B1394" s="45"/>
      <c r="C1394" s="39" t="s">
        <v>5</v>
      </c>
      <c r="D1394" s="39" t="s">
        <v>58</v>
      </c>
      <c r="E1394" s="39" t="s">
        <v>59</v>
      </c>
      <c r="F1394" s="39" t="s">
        <v>15</v>
      </c>
      <c r="G1394" s="39" t="s">
        <v>43</v>
      </c>
      <c r="H1394" s="39" t="s">
        <v>64</v>
      </c>
      <c r="I1394" s="39" t="s">
        <v>54</v>
      </c>
      <c r="J1394" s="39" t="s">
        <v>38</v>
      </c>
      <c r="K1394" s="39" t="s">
        <v>57</v>
      </c>
      <c r="L1394" s="44" t="s">
        <v>67</v>
      </c>
      <c r="M1394" s="44" t="s">
        <v>27</v>
      </c>
      <c r="N1394" s="39" t="s">
        <v>68</v>
      </c>
      <c r="O1394" s="39" t="s">
        <v>71</v>
      </c>
    </row>
    <row r="1395" spans="1:15" ht="12.75">
      <c r="A1395" s="36"/>
      <c r="B1395" s="45"/>
      <c r="C1395" s="40" t="s">
        <v>50</v>
      </c>
      <c r="D1395" s="41">
        <v>3</v>
      </c>
      <c r="E1395" s="41">
        <v>8</v>
      </c>
      <c r="F1395" s="41">
        <v>7</v>
      </c>
      <c r="G1395" s="41">
        <v>5</v>
      </c>
      <c r="H1395" s="41">
        <v>6</v>
      </c>
      <c r="I1395" s="41">
        <v>4</v>
      </c>
      <c r="J1395" s="41">
        <v>1</v>
      </c>
      <c r="K1395" s="41">
        <v>0</v>
      </c>
      <c r="L1395" s="41">
        <v>0</v>
      </c>
      <c r="M1395" s="41">
        <v>0</v>
      </c>
      <c r="N1395" s="41">
        <v>0</v>
      </c>
      <c r="O1395" s="41">
        <v>129</v>
      </c>
    </row>
    <row r="1396" spans="1:15" ht="12.75">
      <c r="A1396" s="36"/>
      <c r="B1396" s="45"/>
      <c r="C1396" s="40" t="s">
        <v>55</v>
      </c>
      <c r="D1396" s="41">
        <v>7</v>
      </c>
      <c r="E1396" s="41">
        <v>11</v>
      </c>
      <c r="F1396" s="41">
        <v>3</v>
      </c>
      <c r="G1396" s="41">
        <v>13</v>
      </c>
      <c r="H1396" s="41">
        <v>8</v>
      </c>
      <c r="I1396" s="41">
        <v>8</v>
      </c>
      <c r="J1396" s="41">
        <v>0</v>
      </c>
      <c r="K1396" s="41">
        <v>0</v>
      </c>
      <c r="L1396" s="41">
        <v>0</v>
      </c>
      <c r="M1396" s="41">
        <v>0</v>
      </c>
      <c r="N1396" s="41">
        <v>0</v>
      </c>
      <c r="O1396" s="41">
        <v>143</v>
      </c>
    </row>
    <row r="1397" spans="1:15" ht="24.75" customHeight="1">
      <c r="A1397" s="36"/>
      <c r="B1397" s="46"/>
      <c r="C1397" s="42" t="s">
        <v>0</v>
      </c>
      <c r="D1397" s="43">
        <v>10</v>
      </c>
      <c r="E1397" s="43">
        <v>19</v>
      </c>
      <c r="F1397" s="43">
        <v>10</v>
      </c>
      <c r="G1397" s="43">
        <v>18</v>
      </c>
      <c r="H1397" s="43">
        <v>14</v>
      </c>
      <c r="I1397" s="43">
        <v>12</v>
      </c>
      <c r="J1397" s="43">
        <v>1</v>
      </c>
      <c r="K1397" s="43">
        <v>0</v>
      </c>
      <c r="L1397" s="43">
        <v>0</v>
      </c>
      <c r="M1397" s="43">
        <v>0</v>
      </c>
      <c r="N1397" s="43">
        <v>0</v>
      </c>
      <c r="O1397" s="43">
        <v>272</v>
      </c>
    </row>
    <row r="1398" spans="1:15" ht="12.75">
      <c r="A1398" s="36"/>
      <c r="B1398" s="39" t="s">
        <v>13</v>
      </c>
      <c r="C1398" s="39" t="s">
        <v>5</v>
      </c>
      <c r="D1398" s="39" t="s">
        <v>19</v>
      </c>
      <c r="E1398" s="39" t="s">
        <v>2</v>
      </c>
      <c r="F1398" s="39" t="s">
        <v>21</v>
      </c>
      <c r="G1398" s="39" t="s">
        <v>26</v>
      </c>
      <c r="H1398" s="39" t="s">
        <v>28</v>
      </c>
      <c r="I1398" s="39" t="s">
        <v>30</v>
      </c>
      <c r="J1398" s="39" t="s">
        <v>6</v>
      </c>
      <c r="K1398" s="39" t="s">
        <v>35</v>
      </c>
      <c r="L1398" s="39" t="s">
        <v>36</v>
      </c>
      <c r="M1398" s="39" t="s">
        <v>41</v>
      </c>
      <c r="N1398" s="39" t="s">
        <v>45</v>
      </c>
      <c r="O1398" s="39" t="s">
        <v>46</v>
      </c>
    </row>
    <row r="1399" spans="1:15" ht="13.5" customHeight="1">
      <c r="A1399" s="36"/>
      <c r="B1399" s="40" t="s">
        <v>289</v>
      </c>
      <c r="C1399" s="40" t="s">
        <v>50</v>
      </c>
      <c r="D1399" s="41">
        <v>0</v>
      </c>
      <c r="E1399" s="41">
        <v>0</v>
      </c>
      <c r="F1399" s="41">
        <v>0</v>
      </c>
      <c r="G1399" s="41">
        <v>0</v>
      </c>
      <c r="H1399" s="41">
        <v>1</v>
      </c>
      <c r="I1399" s="41">
        <v>0</v>
      </c>
      <c r="J1399" s="41">
        <v>0</v>
      </c>
      <c r="K1399" s="41">
        <v>0</v>
      </c>
      <c r="L1399" s="41">
        <v>2</v>
      </c>
      <c r="M1399" s="41">
        <v>0</v>
      </c>
      <c r="N1399" s="41">
        <v>1</v>
      </c>
      <c r="O1399" s="41">
        <v>0</v>
      </c>
    </row>
    <row r="1400" spans="1:15" ht="12.75" customHeight="1">
      <c r="A1400" s="36"/>
      <c r="B1400" s="45" t="s">
        <v>110</v>
      </c>
      <c r="C1400" s="40" t="s">
        <v>55</v>
      </c>
      <c r="D1400" s="41">
        <v>0</v>
      </c>
      <c r="E1400" s="41">
        <v>0</v>
      </c>
      <c r="F1400" s="41">
        <v>0</v>
      </c>
      <c r="G1400" s="41">
        <v>0</v>
      </c>
      <c r="H1400" s="41">
        <v>1</v>
      </c>
      <c r="I1400" s="41">
        <v>0</v>
      </c>
      <c r="J1400" s="41">
        <v>0</v>
      </c>
      <c r="K1400" s="41">
        <v>1</v>
      </c>
      <c r="L1400" s="41">
        <v>0</v>
      </c>
      <c r="M1400" s="41">
        <v>1</v>
      </c>
      <c r="N1400" s="41">
        <v>1</v>
      </c>
      <c r="O1400" s="41">
        <v>0</v>
      </c>
    </row>
    <row r="1401" spans="1:15" ht="24.75" customHeight="1">
      <c r="A1401" s="36"/>
      <c r="B1401" s="45"/>
      <c r="C1401" s="42" t="s">
        <v>0</v>
      </c>
      <c r="D1401" s="43">
        <v>0</v>
      </c>
      <c r="E1401" s="43">
        <v>0</v>
      </c>
      <c r="F1401" s="43">
        <v>0</v>
      </c>
      <c r="G1401" s="43">
        <v>0</v>
      </c>
      <c r="H1401" s="43">
        <v>2</v>
      </c>
      <c r="I1401" s="43">
        <v>0</v>
      </c>
      <c r="J1401" s="43">
        <v>0</v>
      </c>
      <c r="K1401" s="43">
        <v>1</v>
      </c>
      <c r="L1401" s="43">
        <v>2</v>
      </c>
      <c r="M1401" s="43">
        <v>1</v>
      </c>
      <c r="N1401" s="43">
        <v>2</v>
      </c>
      <c r="O1401" s="43">
        <v>0</v>
      </c>
    </row>
    <row r="1402" spans="1:15" ht="12.75">
      <c r="A1402" s="36"/>
      <c r="B1402" s="45"/>
      <c r="C1402" s="39" t="s">
        <v>5</v>
      </c>
      <c r="D1402" s="39" t="s">
        <v>58</v>
      </c>
      <c r="E1402" s="39" t="s">
        <v>59</v>
      </c>
      <c r="F1402" s="39" t="s">
        <v>15</v>
      </c>
      <c r="G1402" s="39" t="s">
        <v>43</v>
      </c>
      <c r="H1402" s="39" t="s">
        <v>64</v>
      </c>
      <c r="I1402" s="39" t="s">
        <v>54</v>
      </c>
      <c r="J1402" s="39" t="s">
        <v>38</v>
      </c>
      <c r="K1402" s="39" t="s">
        <v>57</v>
      </c>
      <c r="L1402" s="44" t="s">
        <v>67</v>
      </c>
      <c r="M1402" s="44" t="s">
        <v>27</v>
      </c>
      <c r="N1402" s="39" t="s">
        <v>68</v>
      </c>
      <c r="O1402" s="39" t="s">
        <v>71</v>
      </c>
    </row>
    <row r="1403" spans="1:15" ht="12.75">
      <c r="A1403" s="36"/>
      <c r="B1403" s="45"/>
      <c r="C1403" s="40" t="s">
        <v>50</v>
      </c>
      <c r="D1403" s="41">
        <v>0</v>
      </c>
      <c r="E1403" s="41">
        <v>1</v>
      </c>
      <c r="F1403" s="41">
        <v>2</v>
      </c>
      <c r="G1403" s="41">
        <v>1</v>
      </c>
      <c r="H1403" s="41">
        <v>0</v>
      </c>
      <c r="I1403" s="41">
        <v>0</v>
      </c>
      <c r="J1403" s="41">
        <v>0</v>
      </c>
      <c r="K1403" s="41">
        <v>0</v>
      </c>
      <c r="L1403" s="41">
        <v>0</v>
      </c>
      <c r="M1403" s="41">
        <v>0</v>
      </c>
      <c r="N1403" s="41">
        <v>0</v>
      </c>
      <c r="O1403" s="41">
        <v>8</v>
      </c>
    </row>
    <row r="1404" spans="1:15" ht="12.75">
      <c r="A1404" s="36"/>
      <c r="B1404" s="45"/>
      <c r="C1404" s="40" t="s">
        <v>55</v>
      </c>
      <c r="D1404" s="41">
        <v>1</v>
      </c>
      <c r="E1404" s="41">
        <v>2</v>
      </c>
      <c r="F1404" s="41">
        <v>1</v>
      </c>
      <c r="G1404" s="41">
        <v>0</v>
      </c>
      <c r="H1404" s="41">
        <v>1</v>
      </c>
      <c r="I1404" s="41">
        <v>0</v>
      </c>
      <c r="J1404" s="41">
        <v>0</v>
      </c>
      <c r="K1404" s="41">
        <v>0</v>
      </c>
      <c r="L1404" s="41">
        <v>0</v>
      </c>
      <c r="M1404" s="41">
        <v>0</v>
      </c>
      <c r="N1404" s="41">
        <v>0</v>
      </c>
      <c r="O1404" s="41">
        <v>9</v>
      </c>
    </row>
    <row r="1405" spans="1:15" ht="12.75">
      <c r="A1405" s="36"/>
      <c r="B1405" s="46"/>
      <c r="C1405" s="42" t="s">
        <v>0</v>
      </c>
      <c r="D1405" s="43">
        <v>1</v>
      </c>
      <c r="E1405" s="43">
        <v>3</v>
      </c>
      <c r="F1405" s="43">
        <v>3</v>
      </c>
      <c r="G1405" s="43">
        <v>1</v>
      </c>
      <c r="H1405" s="43">
        <v>1</v>
      </c>
      <c r="I1405" s="43">
        <v>0</v>
      </c>
      <c r="J1405" s="43">
        <v>0</v>
      </c>
      <c r="K1405" s="43">
        <v>0</v>
      </c>
      <c r="L1405" s="43">
        <v>0</v>
      </c>
      <c r="M1405" s="43">
        <v>0</v>
      </c>
      <c r="N1405" s="43">
        <v>0</v>
      </c>
      <c r="O1405" s="43">
        <v>17</v>
      </c>
    </row>
    <row r="1406" spans="1:45" ht="18.75">
      <c r="A1406" s="36"/>
      <c r="B1406" s="37"/>
      <c r="C1406" s="37"/>
      <c r="D1406" s="37"/>
      <c r="E1406" s="47" t="s">
        <v>8</v>
      </c>
      <c r="F1406" s="47"/>
      <c r="G1406" s="47"/>
      <c r="H1406" s="47"/>
      <c r="I1406" s="47"/>
      <c r="J1406" s="47"/>
      <c r="K1406" s="47"/>
      <c r="L1406" s="37"/>
      <c r="M1406" s="37"/>
      <c r="N1406" s="37"/>
      <c r="O1406" s="37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</row>
    <row r="1407" spans="1:45" ht="18.75">
      <c r="A1407" s="36"/>
      <c r="B1407" s="38"/>
      <c r="C1407" s="38"/>
      <c r="D1407" s="38"/>
      <c r="E1407" s="38"/>
      <c r="F1407" s="38"/>
      <c r="G1407" s="38"/>
      <c r="H1407" s="38"/>
      <c r="I1407" s="38"/>
      <c r="J1407" s="38"/>
      <c r="K1407" s="38"/>
      <c r="L1407" s="38"/>
      <c r="M1407" s="38"/>
      <c r="N1407" s="38"/>
      <c r="O1407" s="38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</row>
    <row r="1408" spans="1:15" ht="12.75">
      <c r="A1408" s="36"/>
      <c r="B1408" s="36" t="s">
        <v>549</v>
      </c>
      <c r="C1408" s="36"/>
      <c r="D1408" s="36"/>
      <c r="E1408" s="36"/>
      <c r="F1408" s="36"/>
      <c r="G1408" s="36"/>
      <c r="H1408" s="36"/>
      <c r="I1408" s="36"/>
      <c r="J1408" s="36"/>
      <c r="K1408" s="48" t="s">
        <v>577</v>
      </c>
      <c r="L1408" s="48"/>
      <c r="M1408" s="48"/>
      <c r="N1408" s="48"/>
      <c r="O1408" s="48"/>
    </row>
    <row r="1409" spans="1:15" ht="24.75" customHeight="1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</row>
    <row r="1410" spans="1:15" ht="12.75">
      <c r="A1410" s="36"/>
      <c r="B1410" s="39" t="s">
        <v>13</v>
      </c>
      <c r="C1410" s="39" t="s">
        <v>5</v>
      </c>
      <c r="D1410" s="39" t="s">
        <v>19</v>
      </c>
      <c r="E1410" s="39" t="s">
        <v>2</v>
      </c>
      <c r="F1410" s="39" t="s">
        <v>21</v>
      </c>
      <c r="G1410" s="39" t="s">
        <v>26</v>
      </c>
      <c r="H1410" s="39" t="s">
        <v>28</v>
      </c>
      <c r="I1410" s="39" t="s">
        <v>30</v>
      </c>
      <c r="J1410" s="39" t="s">
        <v>6</v>
      </c>
      <c r="K1410" s="39" t="s">
        <v>35</v>
      </c>
      <c r="L1410" s="39" t="s">
        <v>36</v>
      </c>
      <c r="M1410" s="39" t="s">
        <v>41</v>
      </c>
      <c r="N1410" s="39" t="s">
        <v>45</v>
      </c>
      <c r="O1410" s="39" t="s">
        <v>46</v>
      </c>
    </row>
    <row r="1411" spans="1:15" ht="13.5" customHeight="1">
      <c r="A1411" s="36"/>
      <c r="B1411" s="40" t="s">
        <v>460</v>
      </c>
      <c r="C1411" s="40" t="s">
        <v>50</v>
      </c>
      <c r="D1411" s="41">
        <v>0</v>
      </c>
      <c r="E1411" s="41">
        <v>0</v>
      </c>
      <c r="F1411" s="41">
        <v>0</v>
      </c>
      <c r="G1411" s="41">
        <v>0</v>
      </c>
      <c r="H1411" s="41">
        <v>0</v>
      </c>
      <c r="I1411" s="41">
        <v>0</v>
      </c>
      <c r="J1411" s="41">
        <v>0</v>
      </c>
      <c r="K1411" s="41">
        <v>0</v>
      </c>
      <c r="L1411" s="41">
        <v>0</v>
      </c>
      <c r="M1411" s="41">
        <v>0</v>
      </c>
      <c r="N1411" s="41">
        <v>0</v>
      </c>
      <c r="O1411" s="41">
        <v>0</v>
      </c>
    </row>
    <row r="1412" spans="1:15" ht="12.75" customHeight="1">
      <c r="A1412" s="36"/>
      <c r="B1412" s="45" t="s">
        <v>461</v>
      </c>
      <c r="C1412" s="40" t="s">
        <v>55</v>
      </c>
      <c r="D1412" s="41">
        <v>0</v>
      </c>
      <c r="E1412" s="41">
        <v>0</v>
      </c>
      <c r="F1412" s="41">
        <v>0</v>
      </c>
      <c r="G1412" s="41">
        <v>0</v>
      </c>
      <c r="H1412" s="41">
        <v>0</v>
      </c>
      <c r="I1412" s="41">
        <v>0</v>
      </c>
      <c r="J1412" s="41">
        <v>0</v>
      </c>
      <c r="K1412" s="41">
        <v>0</v>
      </c>
      <c r="L1412" s="41">
        <v>0</v>
      </c>
      <c r="M1412" s="41">
        <v>0</v>
      </c>
      <c r="N1412" s="41">
        <v>0</v>
      </c>
      <c r="O1412" s="41">
        <v>0</v>
      </c>
    </row>
    <row r="1413" spans="1:15" ht="24.75" customHeight="1">
      <c r="A1413" s="36"/>
      <c r="B1413" s="45"/>
      <c r="C1413" s="42" t="s">
        <v>0</v>
      </c>
      <c r="D1413" s="43">
        <v>0</v>
      </c>
      <c r="E1413" s="43">
        <v>0</v>
      </c>
      <c r="F1413" s="43">
        <v>0</v>
      </c>
      <c r="G1413" s="43">
        <v>0</v>
      </c>
      <c r="H1413" s="43">
        <v>0</v>
      </c>
      <c r="I1413" s="43">
        <v>0</v>
      </c>
      <c r="J1413" s="43">
        <v>0</v>
      </c>
      <c r="K1413" s="43">
        <v>0</v>
      </c>
      <c r="L1413" s="43">
        <v>0</v>
      </c>
      <c r="M1413" s="43">
        <v>0</v>
      </c>
      <c r="N1413" s="43">
        <v>0</v>
      </c>
      <c r="O1413" s="43">
        <v>0</v>
      </c>
    </row>
    <row r="1414" spans="1:15" ht="12.75">
      <c r="A1414" s="36"/>
      <c r="B1414" s="45"/>
      <c r="C1414" s="39" t="s">
        <v>5</v>
      </c>
      <c r="D1414" s="39" t="s">
        <v>58</v>
      </c>
      <c r="E1414" s="39" t="s">
        <v>59</v>
      </c>
      <c r="F1414" s="39" t="s">
        <v>15</v>
      </c>
      <c r="G1414" s="39" t="s">
        <v>43</v>
      </c>
      <c r="H1414" s="39" t="s">
        <v>64</v>
      </c>
      <c r="I1414" s="39" t="s">
        <v>54</v>
      </c>
      <c r="J1414" s="39" t="s">
        <v>38</v>
      </c>
      <c r="K1414" s="39" t="s">
        <v>57</v>
      </c>
      <c r="L1414" s="44" t="s">
        <v>67</v>
      </c>
      <c r="M1414" s="44" t="s">
        <v>27</v>
      </c>
      <c r="N1414" s="39" t="s">
        <v>68</v>
      </c>
      <c r="O1414" s="39" t="s">
        <v>71</v>
      </c>
    </row>
    <row r="1415" spans="1:15" ht="12.75">
      <c r="A1415" s="36"/>
      <c r="B1415" s="45"/>
      <c r="C1415" s="40" t="s">
        <v>50</v>
      </c>
      <c r="D1415" s="41">
        <v>0</v>
      </c>
      <c r="E1415" s="41">
        <v>0</v>
      </c>
      <c r="F1415" s="41">
        <v>0</v>
      </c>
      <c r="G1415" s="41">
        <v>0</v>
      </c>
      <c r="H1415" s="41">
        <v>0</v>
      </c>
      <c r="I1415" s="41">
        <v>0</v>
      </c>
      <c r="J1415" s="41">
        <v>0</v>
      </c>
      <c r="K1415" s="41">
        <v>0</v>
      </c>
      <c r="L1415" s="41">
        <v>0</v>
      </c>
      <c r="M1415" s="41">
        <v>0</v>
      </c>
      <c r="N1415" s="41">
        <v>0</v>
      </c>
      <c r="O1415" s="41">
        <v>0</v>
      </c>
    </row>
    <row r="1416" spans="1:15" ht="12.75">
      <c r="A1416" s="36"/>
      <c r="B1416" s="45"/>
      <c r="C1416" s="40" t="s">
        <v>55</v>
      </c>
      <c r="D1416" s="41">
        <v>0</v>
      </c>
      <c r="E1416" s="41">
        <v>0</v>
      </c>
      <c r="F1416" s="41">
        <v>0</v>
      </c>
      <c r="G1416" s="41">
        <v>0</v>
      </c>
      <c r="H1416" s="41">
        <v>0</v>
      </c>
      <c r="I1416" s="41">
        <v>0</v>
      </c>
      <c r="J1416" s="41">
        <v>0</v>
      </c>
      <c r="K1416" s="41">
        <v>0</v>
      </c>
      <c r="L1416" s="41">
        <v>0</v>
      </c>
      <c r="M1416" s="41">
        <v>0</v>
      </c>
      <c r="N1416" s="41">
        <v>0</v>
      </c>
      <c r="O1416" s="41">
        <v>0</v>
      </c>
    </row>
    <row r="1417" spans="1:15" ht="24.75" customHeight="1">
      <c r="A1417" s="36"/>
      <c r="B1417" s="46"/>
      <c r="C1417" s="42" t="s">
        <v>0</v>
      </c>
      <c r="D1417" s="43">
        <v>0</v>
      </c>
      <c r="E1417" s="43">
        <v>0</v>
      </c>
      <c r="F1417" s="43">
        <v>0</v>
      </c>
      <c r="G1417" s="43">
        <v>0</v>
      </c>
      <c r="H1417" s="43">
        <v>0</v>
      </c>
      <c r="I1417" s="43">
        <v>0</v>
      </c>
      <c r="J1417" s="43">
        <v>0</v>
      </c>
      <c r="K1417" s="43">
        <v>0</v>
      </c>
      <c r="L1417" s="43">
        <v>0</v>
      </c>
      <c r="M1417" s="43">
        <v>0</v>
      </c>
      <c r="N1417" s="43">
        <v>0</v>
      </c>
      <c r="O1417" s="43">
        <v>0</v>
      </c>
    </row>
    <row r="1418" spans="1:15" ht="12.75">
      <c r="A1418" s="36"/>
      <c r="B1418" s="39" t="s">
        <v>13</v>
      </c>
      <c r="C1418" s="39" t="s">
        <v>5</v>
      </c>
      <c r="D1418" s="39" t="s">
        <v>19</v>
      </c>
      <c r="E1418" s="39" t="s">
        <v>2</v>
      </c>
      <c r="F1418" s="39" t="s">
        <v>21</v>
      </c>
      <c r="G1418" s="39" t="s">
        <v>26</v>
      </c>
      <c r="H1418" s="39" t="s">
        <v>28</v>
      </c>
      <c r="I1418" s="39" t="s">
        <v>30</v>
      </c>
      <c r="J1418" s="39" t="s">
        <v>6</v>
      </c>
      <c r="K1418" s="39" t="s">
        <v>35</v>
      </c>
      <c r="L1418" s="39" t="s">
        <v>36</v>
      </c>
      <c r="M1418" s="39" t="s">
        <v>41</v>
      </c>
      <c r="N1418" s="39" t="s">
        <v>45</v>
      </c>
      <c r="O1418" s="39" t="s">
        <v>46</v>
      </c>
    </row>
    <row r="1419" spans="1:15" ht="13.5" customHeight="1">
      <c r="A1419" s="36"/>
      <c r="B1419" s="40" t="s">
        <v>462</v>
      </c>
      <c r="C1419" s="40" t="s">
        <v>50</v>
      </c>
      <c r="D1419" s="41">
        <v>27</v>
      </c>
      <c r="E1419" s="41">
        <v>30</v>
      </c>
      <c r="F1419" s="41">
        <v>21</v>
      </c>
      <c r="G1419" s="41">
        <v>27</v>
      </c>
      <c r="H1419" s="41">
        <v>23</v>
      </c>
      <c r="I1419" s="41">
        <v>27</v>
      </c>
      <c r="J1419" s="41">
        <v>36</v>
      </c>
      <c r="K1419" s="41">
        <v>42</v>
      </c>
      <c r="L1419" s="41">
        <v>38</v>
      </c>
      <c r="M1419" s="41">
        <v>23</v>
      </c>
      <c r="N1419" s="41">
        <v>52</v>
      </c>
      <c r="O1419" s="41">
        <v>42</v>
      </c>
    </row>
    <row r="1420" spans="1:15" ht="12.75" customHeight="1">
      <c r="A1420" s="36"/>
      <c r="B1420" s="45" t="s">
        <v>10</v>
      </c>
      <c r="C1420" s="40" t="s">
        <v>55</v>
      </c>
      <c r="D1420" s="41">
        <v>19</v>
      </c>
      <c r="E1420" s="41">
        <v>34</v>
      </c>
      <c r="F1420" s="41">
        <v>27</v>
      </c>
      <c r="G1420" s="41">
        <v>33</v>
      </c>
      <c r="H1420" s="41">
        <v>20</v>
      </c>
      <c r="I1420" s="41">
        <v>24</v>
      </c>
      <c r="J1420" s="41">
        <v>21</v>
      </c>
      <c r="K1420" s="41">
        <v>41</v>
      </c>
      <c r="L1420" s="41">
        <v>27</v>
      </c>
      <c r="M1420" s="41">
        <v>36</v>
      </c>
      <c r="N1420" s="41">
        <v>47</v>
      </c>
      <c r="O1420" s="41">
        <v>37</v>
      </c>
    </row>
    <row r="1421" spans="1:15" ht="24.75" customHeight="1">
      <c r="A1421" s="36"/>
      <c r="B1421" s="45"/>
      <c r="C1421" s="42" t="s">
        <v>0</v>
      </c>
      <c r="D1421" s="43">
        <v>46</v>
      </c>
      <c r="E1421" s="43">
        <v>64</v>
      </c>
      <c r="F1421" s="43">
        <v>48</v>
      </c>
      <c r="G1421" s="43">
        <v>60</v>
      </c>
      <c r="H1421" s="43">
        <v>43</v>
      </c>
      <c r="I1421" s="43">
        <v>51</v>
      </c>
      <c r="J1421" s="43">
        <v>57</v>
      </c>
      <c r="K1421" s="43">
        <v>83</v>
      </c>
      <c r="L1421" s="43">
        <v>65</v>
      </c>
      <c r="M1421" s="43">
        <v>59</v>
      </c>
      <c r="N1421" s="43">
        <v>99</v>
      </c>
      <c r="O1421" s="43">
        <v>79</v>
      </c>
    </row>
    <row r="1422" spans="1:15" ht="12.75">
      <c r="A1422" s="36"/>
      <c r="B1422" s="45"/>
      <c r="C1422" s="39" t="s">
        <v>5</v>
      </c>
      <c r="D1422" s="39" t="s">
        <v>58</v>
      </c>
      <c r="E1422" s="39" t="s">
        <v>59</v>
      </c>
      <c r="F1422" s="39" t="s">
        <v>15</v>
      </c>
      <c r="G1422" s="39" t="s">
        <v>43</v>
      </c>
      <c r="H1422" s="39" t="s">
        <v>64</v>
      </c>
      <c r="I1422" s="39" t="s">
        <v>54</v>
      </c>
      <c r="J1422" s="39" t="s">
        <v>38</v>
      </c>
      <c r="K1422" s="39" t="s">
        <v>57</v>
      </c>
      <c r="L1422" s="44" t="s">
        <v>67</v>
      </c>
      <c r="M1422" s="44" t="s">
        <v>27</v>
      </c>
      <c r="N1422" s="39" t="s">
        <v>68</v>
      </c>
      <c r="O1422" s="39" t="s">
        <v>71</v>
      </c>
    </row>
    <row r="1423" spans="1:15" ht="12.75">
      <c r="A1423" s="36"/>
      <c r="B1423" s="45"/>
      <c r="C1423" s="40" t="s">
        <v>50</v>
      </c>
      <c r="D1423" s="41">
        <v>29</v>
      </c>
      <c r="E1423" s="41">
        <v>20</v>
      </c>
      <c r="F1423" s="41">
        <v>28</v>
      </c>
      <c r="G1423" s="41">
        <v>26</v>
      </c>
      <c r="H1423" s="41">
        <v>24</v>
      </c>
      <c r="I1423" s="41">
        <v>10</v>
      </c>
      <c r="J1423" s="41">
        <v>3</v>
      </c>
      <c r="K1423" s="41">
        <v>0</v>
      </c>
      <c r="L1423" s="41">
        <v>1</v>
      </c>
      <c r="M1423" s="41">
        <v>0</v>
      </c>
      <c r="N1423" s="41">
        <v>0</v>
      </c>
      <c r="O1423" s="41">
        <v>529</v>
      </c>
    </row>
    <row r="1424" spans="1:15" ht="12.75">
      <c r="A1424" s="36"/>
      <c r="B1424" s="45"/>
      <c r="C1424" s="40" t="s">
        <v>55</v>
      </c>
      <c r="D1424" s="41">
        <v>33</v>
      </c>
      <c r="E1424" s="41">
        <v>28</v>
      </c>
      <c r="F1424" s="41">
        <v>31</v>
      </c>
      <c r="G1424" s="41">
        <v>34</v>
      </c>
      <c r="H1424" s="41">
        <v>23</v>
      </c>
      <c r="I1424" s="41">
        <v>16</v>
      </c>
      <c r="J1424" s="41">
        <v>4</v>
      </c>
      <c r="K1424" s="41">
        <v>3</v>
      </c>
      <c r="L1424" s="41">
        <v>0</v>
      </c>
      <c r="M1424" s="41">
        <v>0</v>
      </c>
      <c r="N1424" s="41">
        <v>0</v>
      </c>
      <c r="O1424" s="41">
        <v>538</v>
      </c>
    </row>
    <row r="1425" spans="1:15" ht="24.75" customHeight="1">
      <c r="A1425" s="36"/>
      <c r="B1425" s="46"/>
      <c r="C1425" s="42" t="s">
        <v>0</v>
      </c>
      <c r="D1425" s="43">
        <v>62</v>
      </c>
      <c r="E1425" s="43">
        <v>48</v>
      </c>
      <c r="F1425" s="43">
        <v>59</v>
      </c>
      <c r="G1425" s="43">
        <v>60</v>
      </c>
      <c r="H1425" s="43">
        <v>47</v>
      </c>
      <c r="I1425" s="43">
        <v>26</v>
      </c>
      <c r="J1425" s="43">
        <v>7</v>
      </c>
      <c r="K1425" s="43">
        <v>3</v>
      </c>
      <c r="L1425" s="43">
        <v>1</v>
      </c>
      <c r="M1425" s="43">
        <v>0</v>
      </c>
      <c r="N1425" s="43">
        <v>0</v>
      </c>
      <c r="O1425" s="43">
        <v>1067</v>
      </c>
    </row>
    <row r="1426" spans="1:15" ht="12.75">
      <c r="A1426" s="36"/>
      <c r="B1426" s="39" t="s">
        <v>13</v>
      </c>
      <c r="C1426" s="39" t="s">
        <v>5</v>
      </c>
      <c r="D1426" s="39" t="s">
        <v>19</v>
      </c>
      <c r="E1426" s="39" t="s">
        <v>2</v>
      </c>
      <c r="F1426" s="39" t="s">
        <v>21</v>
      </c>
      <c r="G1426" s="39" t="s">
        <v>26</v>
      </c>
      <c r="H1426" s="39" t="s">
        <v>28</v>
      </c>
      <c r="I1426" s="39" t="s">
        <v>30</v>
      </c>
      <c r="J1426" s="39" t="s">
        <v>6</v>
      </c>
      <c r="K1426" s="39" t="s">
        <v>35</v>
      </c>
      <c r="L1426" s="39" t="s">
        <v>36</v>
      </c>
      <c r="M1426" s="39" t="s">
        <v>41</v>
      </c>
      <c r="N1426" s="39" t="s">
        <v>45</v>
      </c>
      <c r="O1426" s="39" t="s">
        <v>46</v>
      </c>
    </row>
    <row r="1427" spans="1:15" ht="13.5" customHeight="1">
      <c r="A1427" s="36"/>
      <c r="B1427" s="40" t="s">
        <v>402</v>
      </c>
      <c r="C1427" s="40" t="s">
        <v>50</v>
      </c>
      <c r="D1427" s="41">
        <v>15</v>
      </c>
      <c r="E1427" s="41">
        <v>25</v>
      </c>
      <c r="F1427" s="41">
        <v>12</v>
      </c>
      <c r="G1427" s="41">
        <v>25</v>
      </c>
      <c r="H1427" s="41">
        <v>20</v>
      </c>
      <c r="I1427" s="41">
        <v>30</v>
      </c>
      <c r="J1427" s="41">
        <v>36</v>
      </c>
      <c r="K1427" s="41">
        <v>23</v>
      </c>
      <c r="L1427" s="41">
        <v>40</v>
      </c>
      <c r="M1427" s="41">
        <v>38</v>
      </c>
      <c r="N1427" s="41">
        <v>35</v>
      </c>
      <c r="O1427" s="41">
        <v>28</v>
      </c>
    </row>
    <row r="1428" spans="1:15" ht="12.75" customHeight="1">
      <c r="A1428" s="36"/>
      <c r="B1428" s="45" t="s">
        <v>293</v>
      </c>
      <c r="C1428" s="40" t="s">
        <v>55</v>
      </c>
      <c r="D1428" s="41">
        <v>16</v>
      </c>
      <c r="E1428" s="41">
        <v>22</v>
      </c>
      <c r="F1428" s="41">
        <v>20</v>
      </c>
      <c r="G1428" s="41">
        <v>20</v>
      </c>
      <c r="H1428" s="41">
        <v>18</v>
      </c>
      <c r="I1428" s="41">
        <v>12</v>
      </c>
      <c r="J1428" s="41">
        <v>21</v>
      </c>
      <c r="K1428" s="41">
        <v>25</v>
      </c>
      <c r="L1428" s="41">
        <v>31</v>
      </c>
      <c r="M1428" s="41">
        <v>35</v>
      </c>
      <c r="N1428" s="41">
        <v>26</v>
      </c>
      <c r="O1428" s="41">
        <v>26</v>
      </c>
    </row>
    <row r="1429" spans="1:15" ht="24.75" customHeight="1">
      <c r="A1429" s="36"/>
      <c r="B1429" s="45"/>
      <c r="C1429" s="42" t="s">
        <v>0</v>
      </c>
      <c r="D1429" s="43">
        <v>31</v>
      </c>
      <c r="E1429" s="43">
        <v>47</v>
      </c>
      <c r="F1429" s="43">
        <v>32</v>
      </c>
      <c r="G1429" s="43">
        <v>45</v>
      </c>
      <c r="H1429" s="43">
        <v>38</v>
      </c>
      <c r="I1429" s="43">
        <v>42</v>
      </c>
      <c r="J1429" s="43">
        <v>57</v>
      </c>
      <c r="K1429" s="43">
        <v>48</v>
      </c>
      <c r="L1429" s="43">
        <v>71</v>
      </c>
      <c r="M1429" s="43">
        <v>73</v>
      </c>
      <c r="N1429" s="43">
        <v>61</v>
      </c>
      <c r="O1429" s="43">
        <v>54</v>
      </c>
    </row>
    <row r="1430" spans="1:15" ht="12.75">
      <c r="A1430" s="36"/>
      <c r="B1430" s="45"/>
      <c r="C1430" s="39" t="s">
        <v>5</v>
      </c>
      <c r="D1430" s="39" t="s">
        <v>58</v>
      </c>
      <c r="E1430" s="39" t="s">
        <v>59</v>
      </c>
      <c r="F1430" s="39" t="s">
        <v>15</v>
      </c>
      <c r="G1430" s="39" t="s">
        <v>43</v>
      </c>
      <c r="H1430" s="39" t="s">
        <v>64</v>
      </c>
      <c r="I1430" s="39" t="s">
        <v>54</v>
      </c>
      <c r="J1430" s="39" t="s">
        <v>38</v>
      </c>
      <c r="K1430" s="39" t="s">
        <v>57</v>
      </c>
      <c r="L1430" s="44" t="s">
        <v>67</v>
      </c>
      <c r="M1430" s="44" t="s">
        <v>27</v>
      </c>
      <c r="N1430" s="39" t="s">
        <v>68</v>
      </c>
      <c r="O1430" s="39" t="s">
        <v>71</v>
      </c>
    </row>
    <row r="1431" spans="1:15" ht="12.75">
      <c r="A1431" s="36"/>
      <c r="B1431" s="45"/>
      <c r="C1431" s="40" t="s">
        <v>50</v>
      </c>
      <c r="D1431" s="41">
        <v>32</v>
      </c>
      <c r="E1431" s="41">
        <v>25</v>
      </c>
      <c r="F1431" s="41">
        <v>23</v>
      </c>
      <c r="G1431" s="41">
        <v>28</v>
      </c>
      <c r="H1431" s="41">
        <v>19</v>
      </c>
      <c r="I1431" s="41">
        <v>8</v>
      </c>
      <c r="J1431" s="41">
        <v>4</v>
      </c>
      <c r="K1431" s="41">
        <v>1</v>
      </c>
      <c r="L1431" s="41">
        <v>0</v>
      </c>
      <c r="M1431" s="41">
        <v>0</v>
      </c>
      <c r="N1431" s="41">
        <v>0</v>
      </c>
      <c r="O1431" s="41">
        <v>467</v>
      </c>
    </row>
    <row r="1432" spans="1:15" ht="12.75">
      <c r="A1432" s="36"/>
      <c r="B1432" s="45"/>
      <c r="C1432" s="40" t="s">
        <v>55</v>
      </c>
      <c r="D1432" s="41">
        <v>29</v>
      </c>
      <c r="E1432" s="41">
        <v>32</v>
      </c>
      <c r="F1432" s="41">
        <v>29</v>
      </c>
      <c r="G1432" s="41">
        <v>24</v>
      </c>
      <c r="H1432" s="41">
        <v>18</v>
      </c>
      <c r="I1432" s="41">
        <v>20</v>
      </c>
      <c r="J1432" s="41">
        <v>17</v>
      </c>
      <c r="K1432" s="41">
        <v>2</v>
      </c>
      <c r="L1432" s="41">
        <v>0</v>
      </c>
      <c r="M1432" s="41">
        <v>0</v>
      </c>
      <c r="N1432" s="41">
        <v>0</v>
      </c>
      <c r="O1432" s="41">
        <v>443</v>
      </c>
    </row>
    <row r="1433" spans="1:15" ht="24.75" customHeight="1">
      <c r="A1433" s="36"/>
      <c r="B1433" s="46"/>
      <c r="C1433" s="42" t="s">
        <v>0</v>
      </c>
      <c r="D1433" s="43">
        <v>61</v>
      </c>
      <c r="E1433" s="43">
        <v>57</v>
      </c>
      <c r="F1433" s="43">
        <v>52</v>
      </c>
      <c r="G1433" s="43">
        <v>52</v>
      </c>
      <c r="H1433" s="43">
        <v>37</v>
      </c>
      <c r="I1433" s="43">
        <v>28</v>
      </c>
      <c r="J1433" s="43">
        <v>21</v>
      </c>
      <c r="K1433" s="43">
        <v>3</v>
      </c>
      <c r="L1433" s="43">
        <v>0</v>
      </c>
      <c r="M1433" s="43">
        <v>0</v>
      </c>
      <c r="N1433" s="43">
        <v>0</v>
      </c>
      <c r="O1433" s="43">
        <v>910</v>
      </c>
    </row>
    <row r="1434" spans="1:15" ht="12.75">
      <c r="A1434" s="36"/>
      <c r="B1434" s="39" t="s">
        <v>13</v>
      </c>
      <c r="C1434" s="39" t="s">
        <v>5</v>
      </c>
      <c r="D1434" s="39" t="s">
        <v>19</v>
      </c>
      <c r="E1434" s="39" t="s">
        <v>2</v>
      </c>
      <c r="F1434" s="39" t="s">
        <v>21</v>
      </c>
      <c r="G1434" s="39" t="s">
        <v>26</v>
      </c>
      <c r="H1434" s="39" t="s">
        <v>28</v>
      </c>
      <c r="I1434" s="39" t="s">
        <v>30</v>
      </c>
      <c r="J1434" s="39" t="s">
        <v>6</v>
      </c>
      <c r="K1434" s="39" t="s">
        <v>35</v>
      </c>
      <c r="L1434" s="39" t="s">
        <v>36</v>
      </c>
      <c r="M1434" s="39" t="s">
        <v>41</v>
      </c>
      <c r="N1434" s="39" t="s">
        <v>45</v>
      </c>
      <c r="O1434" s="39" t="s">
        <v>46</v>
      </c>
    </row>
    <row r="1435" spans="1:15" ht="13.5" customHeight="1">
      <c r="A1435" s="36"/>
      <c r="B1435" s="40" t="s">
        <v>409</v>
      </c>
      <c r="C1435" s="40" t="s">
        <v>50</v>
      </c>
      <c r="D1435" s="41">
        <v>0</v>
      </c>
      <c r="E1435" s="41">
        <v>1</v>
      </c>
      <c r="F1435" s="41">
        <v>1</v>
      </c>
      <c r="G1435" s="41">
        <v>1</v>
      </c>
      <c r="H1435" s="41">
        <v>0</v>
      </c>
      <c r="I1435" s="41">
        <v>1</v>
      </c>
      <c r="J1435" s="41">
        <v>3</v>
      </c>
      <c r="K1435" s="41">
        <v>2</v>
      </c>
      <c r="L1435" s="41">
        <v>1</v>
      </c>
      <c r="M1435" s="41">
        <v>4</v>
      </c>
      <c r="N1435" s="41">
        <v>5</v>
      </c>
      <c r="O1435" s="41">
        <v>3</v>
      </c>
    </row>
    <row r="1436" spans="1:15" ht="12.75" customHeight="1">
      <c r="A1436" s="36"/>
      <c r="B1436" s="45" t="s">
        <v>204</v>
      </c>
      <c r="C1436" s="40" t="s">
        <v>55</v>
      </c>
      <c r="D1436" s="41">
        <v>4</v>
      </c>
      <c r="E1436" s="41">
        <v>0</v>
      </c>
      <c r="F1436" s="41">
        <v>2</v>
      </c>
      <c r="G1436" s="41">
        <v>5</v>
      </c>
      <c r="H1436" s="41">
        <v>2</v>
      </c>
      <c r="I1436" s="41">
        <v>1</v>
      </c>
      <c r="J1436" s="41">
        <v>4</v>
      </c>
      <c r="K1436" s="41">
        <v>3</v>
      </c>
      <c r="L1436" s="41">
        <v>3</v>
      </c>
      <c r="M1436" s="41">
        <v>6</v>
      </c>
      <c r="N1436" s="41">
        <v>3</v>
      </c>
      <c r="O1436" s="41">
        <v>5</v>
      </c>
    </row>
    <row r="1437" spans="1:15" ht="24.75" customHeight="1">
      <c r="A1437" s="36"/>
      <c r="B1437" s="45"/>
      <c r="C1437" s="42" t="s">
        <v>0</v>
      </c>
      <c r="D1437" s="43">
        <v>4</v>
      </c>
      <c r="E1437" s="43">
        <v>1</v>
      </c>
      <c r="F1437" s="43">
        <v>3</v>
      </c>
      <c r="G1437" s="43">
        <v>6</v>
      </c>
      <c r="H1437" s="43">
        <v>2</v>
      </c>
      <c r="I1437" s="43">
        <v>2</v>
      </c>
      <c r="J1437" s="43">
        <v>7</v>
      </c>
      <c r="K1437" s="43">
        <v>5</v>
      </c>
      <c r="L1437" s="43">
        <v>4</v>
      </c>
      <c r="M1437" s="43">
        <v>10</v>
      </c>
      <c r="N1437" s="43">
        <v>8</v>
      </c>
      <c r="O1437" s="43">
        <v>8</v>
      </c>
    </row>
    <row r="1438" spans="1:15" ht="12.75">
      <c r="A1438" s="36"/>
      <c r="B1438" s="45"/>
      <c r="C1438" s="39" t="s">
        <v>5</v>
      </c>
      <c r="D1438" s="39" t="s">
        <v>58</v>
      </c>
      <c r="E1438" s="39" t="s">
        <v>59</v>
      </c>
      <c r="F1438" s="39" t="s">
        <v>15</v>
      </c>
      <c r="G1438" s="39" t="s">
        <v>43</v>
      </c>
      <c r="H1438" s="39" t="s">
        <v>64</v>
      </c>
      <c r="I1438" s="39" t="s">
        <v>54</v>
      </c>
      <c r="J1438" s="39" t="s">
        <v>38</v>
      </c>
      <c r="K1438" s="39" t="s">
        <v>57</v>
      </c>
      <c r="L1438" s="44" t="s">
        <v>67</v>
      </c>
      <c r="M1438" s="44" t="s">
        <v>27</v>
      </c>
      <c r="N1438" s="39" t="s">
        <v>68</v>
      </c>
      <c r="O1438" s="39" t="s">
        <v>71</v>
      </c>
    </row>
    <row r="1439" spans="1:15" ht="12.75">
      <c r="A1439" s="36"/>
      <c r="B1439" s="45"/>
      <c r="C1439" s="40" t="s">
        <v>50</v>
      </c>
      <c r="D1439" s="41">
        <v>7</v>
      </c>
      <c r="E1439" s="41">
        <v>1</v>
      </c>
      <c r="F1439" s="41">
        <v>2</v>
      </c>
      <c r="G1439" s="41">
        <v>6</v>
      </c>
      <c r="H1439" s="41">
        <v>5</v>
      </c>
      <c r="I1439" s="41">
        <v>1</v>
      </c>
      <c r="J1439" s="41">
        <v>0</v>
      </c>
      <c r="K1439" s="41">
        <v>0</v>
      </c>
      <c r="L1439" s="41">
        <v>0</v>
      </c>
      <c r="M1439" s="41">
        <v>0</v>
      </c>
      <c r="N1439" s="41">
        <v>0</v>
      </c>
      <c r="O1439" s="41">
        <v>44</v>
      </c>
    </row>
    <row r="1440" spans="1:15" ht="12.75">
      <c r="A1440" s="36"/>
      <c r="B1440" s="45"/>
      <c r="C1440" s="40" t="s">
        <v>55</v>
      </c>
      <c r="D1440" s="41">
        <v>6</v>
      </c>
      <c r="E1440" s="41">
        <v>1</v>
      </c>
      <c r="F1440" s="41">
        <v>7</v>
      </c>
      <c r="G1440" s="41">
        <v>6</v>
      </c>
      <c r="H1440" s="41">
        <v>5</v>
      </c>
      <c r="I1440" s="41">
        <v>3</v>
      </c>
      <c r="J1440" s="41">
        <v>2</v>
      </c>
      <c r="K1440" s="41">
        <v>0</v>
      </c>
      <c r="L1440" s="41">
        <v>0</v>
      </c>
      <c r="M1440" s="41">
        <v>0</v>
      </c>
      <c r="N1440" s="41">
        <v>0</v>
      </c>
      <c r="O1440" s="41">
        <v>68</v>
      </c>
    </row>
    <row r="1441" spans="1:15" ht="24.75" customHeight="1">
      <c r="A1441" s="36"/>
      <c r="B1441" s="46"/>
      <c r="C1441" s="42" t="s">
        <v>0</v>
      </c>
      <c r="D1441" s="43">
        <v>13</v>
      </c>
      <c r="E1441" s="43">
        <v>2</v>
      </c>
      <c r="F1441" s="43">
        <v>9</v>
      </c>
      <c r="G1441" s="43">
        <v>12</v>
      </c>
      <c r="H1441" s="43">
        <v>10</v>
      </c>
      <c r="I1441" s="43">
        <v>4</v>
      </c>
      <c r="J1441" s="43">
        <v>2</v>
      </c>
      <c r="K1441" s="43">
        <v>0</v>
      </c>
      <c r="L1441" s="43">
        <v>0</v>
      </c>
      <c r="M1441" s="43">
        <v>0</v>
      </c>
      <c r="N1441" s="43">
        <v>0</v>
      </c>
      <c r="O1441" s="43">
        <v>112</v>
      </c>
    </row>
    <row r="1442" spans="1:15" ht="12.75">
      <c r="A1442" s="36"/>
      <c r="B1442" s="39" t="s">
        <v>13</v>
      </c>
      <c r="C1442" s="39" t="s">
        <v>5</v>
      </c>
      <c r="D1442" s="39" t="s">
        <v>19</v>
      </c>
      <c r="E1442" s="39" t="s">
        <v>2</v>
      </c>
      <c r="F1442" s="39" t="s">
        <v>21</v>
      </c>
      <c r="G1442" s="39" t="s">
        <v>26</v>
      </c>
      <c r="H1442" s="39" t="s">
        <v>28</v>
      </c>
      <c r="I1442" s="39" t="s">
        <v>30</v>
      </c>
      <c r="J1442" s="39" t="s">
        <v>6</v>
      </c>
      <c r="K1442" s="39" t="s">
        <v>35</v>
      </c>
      <c r="L1442" s="39" t="s">
        <v>36</v>
      </c>
      <c r="M1442" s="39" t="s">
        <v>41</v>
      </c>
      <c r="N1442" s="39" t="s">
        <v>45</v>
      </c>
      <c r="O1442" s="39" t="s">
        <v>46</v>
      </c>
    </row>
    <row r="1443" spans="1:15" ht="13.5" customHeight="1">
      <c r="A1443" s="36"/>
      <c r="B1443" s="40" t="s">
        <v>463</v>
      </c>
      <c r="C1443" s="40" t="s">
        <v>50</v>
      </c>
      <c r="D1443" s="41">
        <v>2</v>
      </c>
      <c r="E1443" s="41">
        <v>1</v>
      </c>
      <c r="F1443" s="41">
        <v>2</v>
      </c>
      <c r="G1443" s="41">
        <v>3</v>
      </c>
      <c r="H1443" s="41">
        <v>3</v>
      </c>
      <c r="I1443" s="41">
        <v>0</v>
      </c>
      <c r="J1443" s="41">
        <v>4</v>
      </c>
      <c r="K1443" s="41">
        <v>3</v>
      </c>
      <c r="L1443" s="41">
        <v>8</v>
      </c>
      <c r="M1443" s="41">
        <v>4</v>
      </c>
      <c r="N1443" s="41">
        <v>1</v>
      </c>
      <c r="O1443" s="41">
        <v>1</v>
      </c>
    </row>
    <row r="1444" spans="1:15" ht="12.75" customHeight="1">
      <c r="A1444" s="36"/>
      <c r="B1444" s="45" t="s">
        <v>165</v>
      </c>
      <c r="C1444" s="40" t="s">
        <v>55</v>
      </c>
      <c r="D1444" s="41">
        <v>2</v>
      </c>
      <c r="E1444" s="41">
        <v>2</v>
      </c>
      <c r="F1444" s="41">
        <v>3</v>
      </c>
      <c r="G1444" s="41">
        <v>3</v>
      </c>
      <c r="H1444" s="41">
        <v>1</v>
      </c>
      <c r="I1444" s="41">
        <v>0</v>
      </c>
      <c r="J1444" s="41">
        <v>3</v>
      </c>
      <c r="K1444" s="41">
        <v>3</v>
      </c>
      <c r="L1444" s="41">
        <v>2</v>
      </c>
      <c r="M1444" s="41">
        <v>5</v>
      </c>
      <c r="N1444" s="41">
        <v>2</v>
      </c>
      <c r="O1444" s="41">
        <v>3</v>
      </c>
    </row>
    <row r="1445" spans="1:15" ht="24.75" customHeight="1">
      <c r="A1445" s="36"/>
      <c r="B1445" s="45"/>
      <c r="C1445" s="42" t="s">
        <v>0</v>
      </c>
      <c r="D1445" s="43">
        <v>4</v>
      </c>
      <c r="E1445" s="43">
        <v>3</v>
      </c>
      <c r="F1445" s="43">
        <v>5</v>
      </c>
      <c r="G1445" s="43">
        <v>6</v>
      </c>
      <c r="H1445" s="43">
        <v>4</v>
      </c>
      <c r="I1445" s="43">
        <v>0</v>
      </c>
      <c r="J1445" s="43">
        <v>7</v>
      </c>
      <c r="K1445" s="43">
        <v>6</v>
      </c>
      <c r="L1445" s="43">
        <v>10</v>
      </c>
      <c r="M1445" s="43">
        <v>9</v>
      </c>
      <c r="N1445" s="43">
        <v>3</v>
      </c>
      <c r="O1445" s="43">
        <v>4</v>
      </c>
    </row>
    <row r="1446" spans="1:15" ht="12.75">
      <c r="A1446" s="36"/>
      <c r="B1446" s="45"/>
      <c r="C1446" s="39" t="s">
        <v>5</v>
      </c>
      <c r="D1446" s="39" t="s">
        <v>58</v>
      </c>
      <c r="E1446" s="39" t="s">
        <v>59</v>
      </c>
      <c r="F1446" s="39" t="s">
        <v>15</v>
      </c>
      <c r="G1446" s="39" t="s">
        <v>43</v>
      </c>
      <c r="H1446" s="39" t="s">
        <v>64</v>
      </c>
      <c r="I1446" s="39" t="s">
        <v>54</v>
      </c>
      <c r="J1446" s="39" t="s">
        <v>38</v>
      </c>
      <c r="K1446" s="39" t="s">
        <v>57</v>
      </c>
      <c r="L1446" s="44" t="s">
        <v>67</v>
      </c>
      <c r="M1446" s="44" t="s">
        <v>27</v>
      </c>
      <c r="N1446" s="39" t="s">
        <v>68</v>
      </c>
      <c r="O1446" s="39" t="s">
        <v>71</v>
      </c>
    </row>
    <row r="1447" spans="1:15" ht="12.75">
      <c r="A1447" s="36"/>
      <c r="B1447" s="45"/>
      <c r="C1447" s="40" t="s">
        <v>50</v>
      </c>
      <c r="D1447" s="41">
        <v>1</v>
      </c>
      <c r="E1447" s="41">
        <v>3</v>
      </c>
      <c r="F1447" s="41">
        <v>2</v>
      </c>
      <c r="G1447" s="41">
        <v>1</v>
      </c>
      <c r="H1447" s="41">
        <v>2</v>
      </c>
      <c r="I1447" s="41">
        <v>0</v>
      </c>
      <c r="J1447" s="41">
        <v>0</v>
      </c>
      <c r="K1447" s="41">
        <v>0</v>
      </c>
      <c r="L1447" s="41">
        <v>0</v>
      </c>
      <c r="M1447" s="41">
        <v>0</v>
      </c>
      <c r="N1447" s="41">
        <v>0</v>
      </c>
      <c r="O1447" s="41">
        <v>41</v>
      </c>
    </row>
    <row r="1448" spans="1:15" ht="12.75">
      <c r="A1448" s="36"/>
      <c r="B1448" s="45"/>
      <c r="C1448" s="40" t="s">
        <v>55</v>
      </c>
      <c r="D1448" s="41">
        <v>0</v>
      </c>
      <c r="E1448" s="41">
        <v>2</v>
      </c>
      <c r="F1448" s="41">
        <v>2</v>
      </c>
      <c r="G1448" s="41">
        <v>0</v>
      </c>
      <c r="H1448" s="41">
        <v>2</v>
      </c>
      <c r="I1448" s="41">
        <v>1</v>
      </c>
      <c r="J1448" s="41">
        <v>0</v>
      </c>
      <c r="K1448" s="41">
        <v>0</v>
      </c>
      <c r="L1448" s="41">
        <v>0</v>
      </c>
      <c r="M1448" s="41">
        <v>0</v>
      </c>
      <c r="N1448" s="41">
        <v>0</v>
      </c>
      <c r="O1448" s="41">
        <v>36</v>
      </c>
    </row>
    <row r="1449" spans="1:15" ht="24.75" customHeight="1">
      <c r="A1449" s="36"/>
      <c r="B1449" s="46"/>
      <c r="C1449" s="42" t="s">
        <v>0</v>
      </c>
      <c r="D1449" s="43">
        <v>1</v>
      </c>
      <c r="E1449" s="43">
        <v>5</v>
      </c>
      <c r="F1449" s="43">
        <v>4</v>
      </c>
      <c r="G1449" s="43">
        <v>1</v>
      </c>
      <c r="H1449" s="43">
        <v>4</v>
      </c>
      <c r="I1449" s="43">
        <v>1</v>
      </c>
      <c r="J1449" s="43">
        <v>0</v>
      </c>
      <c r="K1449" s="43">
        <v>0</v>
      </c>
      <c r="L1449" s="43">
        <v>0</v>
      </c>
      <c r="M1449" s="43">
        <v>0</v>
      </c>
      <c r="N1449" s="43">
        <v>0</v>
      </c>
      <c r="O1449" s="43">
        <v>77</v>
      </c>
    </row>
    <row r="1450" spans="1:15" ht="12.75">
      <c r="A1450" s="36"/>
      <c r="B1450" s="39" t="s">
        <v>13</v>
      </c>
      <c r="C1450" s="39" t="s">
        <v>5</v>
      </c>
      <c r="D1450" s="39" t="s">
        <v>19</v>
      </c>
      <c r="E1450" s="39" t="s">
        <v>2</v>
      </c>
      <c r="F1450" s="39" t="s">
        <v>21</v>
      </c>
      <c r="G1450" s="39" t="s">
        <v>26</v>
      </c>
      <c r="H1450" s="39" t="s">
        <v>28</v>
      </c>
      <c r="I1450" s="39" t="s">
        <v>30</v>
      </c>
      <c r="J1450" s="39" t="s">
        <v>6</v>
      </c>
      <c r="K1450" s="39" t="s">
        <v>35</v>
      </c>
      <c r="L1450" s="39" t="s">
        <v>36</v>
      </c>
      <c r="M1450" s="39" t="s">
        <v>41</v>
      </c>
      <c r="N1450" s="39" t="s">
        <v>45</v>
      </c>
      <c r="O1450" s="39" t="s">
        <v>46</v>
      </c>
    </row>
    <row r="1451" spans="1:15" ht="13.5" customHeight="1">
      <c r="A1451" s="36"/>
      <c r="B1451" s="40" t="s">
        <v>233</v>
      </c>
      <c r="C1451" s="40" t="s">
        <v>50</v>
      </c>
      <c r="D1451" s="41">
        <v>0</v>
      </c>
      <c r="E1451" s="41">
        <v>0</v>
      </c>
      <c r="F1451" s="41">
        <v>0</v>
      </c>
      <c r="G1451" s="41">
        <v>2</v>
      </c>
      <c r="H1451" s="41">
        <v>0</v>
      </c>
      <c r="I1451" s="41">
        <v>0</v>
      </c>
      <c r="J1451" s="41">
        <v>0</v>
      </c>
      <c r="K1451" s="41">
        <v>0</v>
      </c>
      <c r="L1451" s="41">
        <v>1</v>
      </c>
      <c r="M1451" s="41">
        <v>2</v>
      </c>
      <c r="N1451" s="41">
        <v>1</v>
      </c>
      <c r="O1451" s="41">
        <v>1</v>
      </c>
    </row>
    <row r="1452" spans="1:15" ht="12.75" customHeight="1">
      <c r="A1452" s="36"/>
      <c r="B1452" s="45" t="s">
        <v>163</v>
      </c>
      <c r="C1452" s="40" t="s">
        <v>55</v>
      </c>
      <c r="D1452" s="41">
        <v>0</v>
      </c>
      <c r="E1452" s="41">
        <v>0</v>
      </c>
      <c r="F1452" s="41">
        <v>0</v>
      </c>
      <c r="G1452" s="41">
        <v>0</v>
      </c>
      <c r="H1452" s="41">
        <v>0</v>
      </c>
      <c r="I1452" s="41">
        <v>0</v>
      </c>
      <c r="J1452" s="41">
        <v>0</v>
      </c>
      <c r="K1452" s="41">
        <v>0</v>
      </c>
      <c r="L1452" s="41">
        <v>0</v>
      </c>
      <c r="M1452" s="41">
        <v>1</v>
      </c>
      <c r="N1452" s="41">
        <v>0</v>
      </c>
      <c r="O1452" s="41">
        <v>0</v>
      </c>
    </row>
    <row r="1453" spans="1:15" ht="24.75" customHeight="1">
      <c r="A1453" s="36"/>
      <c r="B1453" s="45"/>
      <c r="C1453" s="42" t="s">
        <v>0</v>
      </c>
      <c r="D1453" s="43">
        <v>0</v>
      </c>
      <c r="E1453" s="43">
        <v>0</v>
      </c>
      <c r="F1453" s="43">
        <v>0</v>
      </c>
      <c r="G1453" s="43">
        <v>2</v>
      </c>
      <c r="H1453" s="43">
        <v>0</v>
      </c>
      <c r="I1453" s="43">
        <v>0</v>
      </c>
      <c r="J1453" s="43">
        <v>0</v>
      </c>
      <c r="K1453" s="43">
        <v>0</v>
      </c>
      <c r="L1453" s="43">
        <v>1</v>
      </c>
      <c r="M1453" s="43">
        <v>3</v>
      </c>
      <c r="N1453" s="43">
        <v>1</v>
      </c>
      <c r="O1453" s="43">
        <v>1</v>
      </c>
    </row>
    <row r="1454" spans="1:15" ht="12.75">
      <c r="A1454" s="36"/>
      <c r="B1454" s="45"/>
      <c r="C1454" s="39" t="s">
        <v>5</v>
      </c>
      <c r="D1454" s="39" t="s">
        <v>58</v>
      </c>
      <c r="E1454" s="39" t="s">
        <v>59</v>
      </c>
      <c r="F1454" s="39" t="s">
        <v>15</v>
      </c>
      <c r="G1454" s="39" t="s">
        <v>43</v>
      </c>
      <c r="H1454" s="39" t="s">
        <v>64</v>
      </c>
      <c r="I1454" s="39" t="s">
        <v>54</v>
      </c>
      <c r="J1454" s="39" t="s">
        <v>38</v>
      </c>
      <c r="K1454" s="39" t="s">
        <v>57</v>
      </c>
      <c r="L1454" s="44" t="s">
        <v>67</v>
      </c>
      <c r="M1454" s="44" t="s">
        <v>27</v>
      </c>
      <c r="N1454" s="39" t="s">
        <v>68</v>
      </c>
      <c r="O1454" s="39" t="s">
        <v>71</v>
      </c>
    </row>
    <row r="1455" spans="1:15" ht="12.75">
      <c r="A1455" s="36"/>
      <c r="B1455" s="45"/>
      <c r="C1455" s="40" t="s">
        <v>50</v>
      </c>
      <c r="D1455" s="41">
        <v>0</v>
      </c>
      <c r="E1455" s="41">
        <v>0</v>
      </c>
      <c r="F1455" s="41">
        <v>0</v>
      </c>
      <c r="G1455" s="41">
        <v>0</v>
      </c>
      <c r="H1455" s="41">
        <v>0</v>
      </c>
      <c r="I1455" s="41">
        <v>0</v>
      </c>
      <c r="J1455" s="41">
        <v>0</v>
      </c>
      <c r="K1455" s="41">
        <v>0</v>
      </c>
      <c r="L1455" s="41">
        <v>0</v>
      </c>
      <c r="M1455" s="41">
        <v>0</v>
      </c>
      <c r="N1455" s="41">
        <v>0</v>
      </c>
      <c r="O1455" s="41">
        <v>7</v>
      </c>
    </row>
    <row r="1456" spans="1:15" ht="12.75">
      <c r="A1456" s="36"/>
      <c r="B1456" s="45"/>
      <c r="C1456" s="40" t="s">
        <v>55</v>
      </c>
      <c r="D1456" s="41">
        <v>0</v>
      </c>
      <c r="E1456" s="41">
        <v>1</v>
      </c>
      <c r="F1456" s="41">
        <v>0</v>
      </c>
      <c r="G1456" s="41">
        <v>0</v>
      </c>
      <c r="H1456" s="41">
        <v>0</v>
      </c>
      <c r="I1456" s="41">
        <v>0</v>
      </c>
      <c r="J1456" s="41">
        <v>0</v>
      </c>
      <c r="K1456" s="41">
        <v>0</v>
      </c>
      <c r="L1456" s="41">
        <v>0</v>
      </c>
      <c r="M1456" s="41">
        <v>0</v>
      </c>
      <c r="N1456" s="41">
        <v>0</v>
      </c>
      <c r="O1456" s="41">
        <v>2</v>
      </c>
    </row>
    <row r="1457" spans="1:15" ht="12.75">
      <c r="A1457" s="36"/>
      <c r="B1457" s="46"/>
      <c r="C1457" s="42" t="s">
        <v>0</v>
      </c>
      <c r="D1457" s="43">
        <v>0</v>
      </c>
      <c r="E1457" s="43">
        <v>1</v>
      </c>
      <c r="F1457" s="43">
        <v>0</v>
      </c>
      <c r="G1457" s="43">
        <v>0</v>
      </c>
      <c r="H1457" s="43">
        <v>0</v>
      </c>
      <c r="I1457" s="43">
        <v>0</v>
      </c>
      <c r="J1457" s="43">
        <v>0</v>
      </c>
      <c r="K1457" s="43">
        <v>0</v>
      </c>
      <c r="L1457" s="43">
        <v>0</v>
      </c>
      <c r="M1457" s="43">
        <v>0</v>
      </c>
      <c r="N1457" s="43">
        <v>0</v>
      </c>
      <c r="O1457" s="43">
        <v>9</v>
      </c>
    </row>
    <row r="1458" spans="1:45" ht="18.75">
      <c r="A1458" s="36"/>
      <c r="B1458" s="37"/>
      <c r="C1458" s="37"/>
      <c r="D1458" s="37"/>
      <c r="E1458" s="47" t="s">
        <v>8</v>
      </c>
      <c r="F1458" s="47"/>
      <c r="G1458" s="47"/>
      <c r="H1458" s="47"/>
      <c r="I1458" s="47"/>
      <c r="J1458" s="47"/>
      <c r="K1458" s="47"/>
      <c r="L1458" s="37"/>
      <c r="M1458" s="37"/>
      <c r="N1458" s="37"/>
      <c r="O1458" s="37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</row>
    <row r="1459" spans="1:45" ht="18.75">
      <c r="A1459" s="36"/>
      <c r="B1459" s="38"/>
      <c r="C1459" s="38"/>
      <c r="D1459" s="38"/>
      <c r="E1459" s="38"/>
      <c r="F1459" s="38"/>
      <c r="G1459" s="38"/>
      <c r="H1459" s="38"/>
      <c r="I1459" s="38"/>
      <c r="J1459" s="38"/>
      <c r="K1459" s="38"/>
      <c r="L1459" s="38"/>
      <c r="M1459" s="38"/>
      <c r="N1459" s="38"/>
      <c r="O1459" s="38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</row>
    <row r="1460" spans="1:15" ht="12.75">
      <c r="A1460" s="36"/>
      <c r="B1460" s="36" t="s">
        <v>549</v>
      </c>
      <c r="C1460" s="36"/>
      <c r="D1460" s="36"/>
      <c r="E1460" s="36"/>
      <c r="F1460" s="36"/>
      <c r="G1460" s="36"/>
      <c r="H1460" s="36"/>
      <c r="I1460" s="36"/>
      <c r="J1460" s="36"/>
      <c r="K1460" s="48" t="s">
        <v>578</v>
      </c>
      <c r="L1460" s="48"/>
      <c r="M1460" s="48"/>
      <c r="N1460" s="48"/>
      <c r="O1460" s="48"/>
    </row>
    <row r="1461" spans="1:15" ht="24.75" customHeight="1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</row>
    <row r="1462" spans="1:15" ht="12.75">
      <c r="A1462" s="36"/>
      <c r="B1462" s="39" t="s">
        <v>13</v>
      </c>
      <c r="C1462" s="39" t="s">
        <v>5</v>
      </c>
      <c r="D1462" s="39" t="s">
        <v>19</v>
      </c>
      <c r="E1462" s="39" t="s">
        <v>2</v>
      </c>
      <c r="F1462" s="39" t="s">
        <v>21</v>
      </c>
      <c r="G1462" s="39" t="s">
        <v>26</v>
      </c>
      <c r="H1462" s="39" t="s">
        <v>28</v>
      </c>
      <c r="I1462" s="39" t="s">
        <v>30</v>
      </c>
      <c r="J1462" s="39" t="s">
        <v>6</v>
      </c>
      <c r="K1462" s="39" t="s">
        <v>35</v>
      </c>
      <c r="L1462" s="39" t="s">
        <v>36</v>
      </c>
      <c r="M1462" s="39" t="s">
        <v>41</v>
      </c>
      <c r="N1462" s="39" t="s">
        <v>45</v>
      </c>
      <c r="O1462" s="39" t="s">
        <v>46</v>
      </c>
    </row>
    <row r="1463" spans="1:15" ht="13.5" customHeight="1">
      <c r="A1463" s="36"/>
      <c r="B1463" s="40" t="s">
        <v>454</v>
      </c>
      <c r="C1463" s="40" t="s">
        <v>50</v>
      </c>
      <c r="D1463" s="41">
        <v>0</v>
      </c>
      <c r="E1463" s="41">
        <v>0</v>
      </c>
      <c r="F1463" s="41">
        <v>0</v>
      </c>
      <c r="G1463" s="41">
        <v>0</v>
      </c>
      <c r="H1463" s="41">
        <v>0</v>
      </c>
      <c r="I1463" s="41">
        <v>0</v>
      </c>
      <c r="J1463" s="41">
        <v>0</v>
      </c>
      <c r="K1463" s="41">
        <v>0</v>
      </c>
      <c r="L1463" s="41">
        <v>0</v>
      </c>
      <c r="M1463" s="41">
        <v>0</v>
      </c>
      <c r="N1463" s="41">
        <v>0</v>
      </c>
      <c r="O1463" s="41">
        <v>0</v>
      </c>
    </row>
    <row r="1464" spans="1:15" ht="12.75" customHeight="1">
      <c r="A1464" s="36"/>
      <c r="B1464" s="45" t="s">
        <v>177</v>
      </c>
      <c r="C1464" s="40" t="s">
        <v>55</v>
      </c>
      <c r="D1464" s="41">
        <v>0</v>
      </c>
      <c r="E1464" s="41">
        <v>0</v>
      </c>
      <c r="F1464" s="41">
        <v>0</v>
      </c>
      <c r="G1464" s="41">
        <v>0</v>
      </c>
      <c r="H1464" s="41">
        <v>0</v>
      </c>
      <c r="I1464" s="41">
        <v>0</v>
      </c>
      <c r="J1464" s="41">
        <v>0</v>
      </c>
      <c r="K1464" s="41">
        <v>0</v>
      </c>
      <c r="L1464" s="41">
        <v>0</v>
      </c>
      <c r="M1464" s="41">
        <v>0</v>
      </c>
      <c r="N1464" s="41">
        <v>0</v>
      </c>
      <c r="O1464" s="41">
        <v>0</v>
      </c>
    </row>
    <row r="1465" spans="1:15" ht="24.75" customHeight="1">
      <c r="A1465" s="36"/>
      <c r="B1465" s="45"/>
      <c r="C1465" s="42" t="s">
        <v>0</v>
      </c>
      <c r="D1465" s="43">
        <v>0</v>
      </c>
      <c r="E1465" s="43">
        <v>0</v>
      </c>
      <c r="F1465" s="43">
        <v>0</v>
      </c>
      <c r="G1465" s="43">
        <v>0</v>
      </c>
      <c r="H1465" s="43">
        <v>0</v>
      </c>
      <c r="I1465" s="43">
        <v>0</v>
      </c>
      <c r="J1465" s="43">
        <v>0</v>
      </c>
      <c r="K1465" s="43">
        <v>0</v>
      </c>
      <c r="L1465" s="43">
        <v>0</v>
      </c>
      <c r="M1465" s="43">
        <v>0</v>
      </c>
      <c r="N1465" s="43">
        <v>0</v>
      </c>
      <c r="O1465" s="43">
        <v>0</v>
      </c>
    </row>
    <row r="1466" spans="1:15" ht="12.75">
      <c r="A1466" s="36"/>
      <c r="B1466" s="45"/>
      <c r="C1466" s="39" t="s">
        <v>5</v>
      </c>
      <c r="D1466" s="39" t="s">
        <v>58</v>
      </c>
      <c r="E1466" s="39" t="s">
        <v>59</v>
      </c>
      <c r="F1466" s="39" t="s">
        <v>15</v>
      </c>
      <c r="G1466" s="39" t="s">
        <v>43</v>
      </c>
      <c r="H1466" s="39" t="s">
        <v>64</v>
      </c>
      <c r="I1466" s="39" t="s">
        <v>54</v>
      </c>
      <c r="J1466" s="39" t="s">
        <v>38</v>
      </c>
      <c r="K1466" s="39" t="s">
        <v>57</v>
      </c>
      <c r="L1466" s="44" t="s">
        <v>67</v>
      </c>
      <c r="M1466" s="44" t="s">
        <v>27</v>
      </c>
      <c r="N1466" s="39" t="s">
        <v>68</v>
      </c>
      <c r="O1466" s="39" t="s">
        <v>71</v>
      </c>
    </row>
    <row r="1467" spans="1:15" ht="12.75">
      <c r="A1467" s="36"/>
      <c r="B1467" s="45"/>
      <c r="C1467" s="40" t="s">
        <v>50</v>
      </c>
      <c r="D1467" s="41">
        <v>0</v>
      </c>
      <c r="E1467" s="41">
        <v>0</v>
      </c>
      <c r="F1467" s="41">
        <v>0</v>
      </c>
      <c r="G1467" s="41">
        <v>0</v>
      </c>
      <c r="H1467" s="41">
        <v>0</v>
      </c>
      <c r="I1467" s="41">
        <v>0</v>
      </c>
      <c r="J1467" s="41">
        <v>0</v>
      </c>
      <c r="K1467" s="41">
        <v>0</v>
      </c>
      <c r="L1467" s="41">
        <v>0</v>
      </c>
      <c r="M1467" s="41">
        <v>0</v>
      </c>
      <c r="N1467" s="41">
        <v>0</v>
      </c>
      <c r="O1467" s="41">
        <v>0</v>
      </c>
    </row>
    <row r="1468" spans="1:15" ht="12.75">
      <c r="A1468" s="36"/>
      <c r="B1468" s="45"/>
      <c r="C1468" s="40" t="s">
        <v>55</v>
      </c>
      <c r="D1468" s="41">
        <v>0</v>
      </c>
      <c r="E1468" s="41">
        <v>0</v>
      </c>
      <c r="F1468" s="41">
        <v>0</v>
      </c>
      <c r="G1468" s="41">
        <v>0</v>
      </c>
      <c r="H1468" s="41">
        <v>0</v>
      </c>
      <c r="I1468" s="41">
        <v>0</v>
      </c>
      <c r="J1468" s="41">
        <v>0</v>
      </c>
      <c r="K1468" s="41">
        <v>0</v>
      </c>
      <c r="L1468" s="41">
        <v>0</v>
      </c>
      <c r="M1468" s="41">
        <v>0</v>
      </c>
      <c r="N1468" s="41">
        <v>0</v>
      </c>
      <c r="O1468" s="41">
        <v>0</v>
      </c>
    </row>
    <row r="1469" spans="1:15" ht="24.75" customHeight="1">
      <c r="A1469" s="36"/>
      <c r="B1469" s="46"/>
      <c r="C1469" s="42" t="s">
        <v>0</v>
      </c>
      <c r="D1469" s="43">
        <v>0</v>
      </c>
      <c r="E1469" s="43">
        <v>0</v>
      </c>
      <c r="F1469" s="43">
        <v>0</v>
      </c>
      <c r="G1469" s="43">
        <v>0</v>
      </c>
      <c r="H1469" s="43">
        <v>0</v>
      </c>
      <c r="I1469" s="43">
        <v>0</v>
      </c>
      <c r="J1469" s="43">
        <v>0</v>
      </c>
      <c r="K1469" s="43">
        <v>0</v>
      </c>
      <c r="L1469" s="43">
        <v>0</v>
      </c>
      <c r="M1469" s="43">
        <v>0</v>
      </c>
      <c r="N1469" s="43">
        <v>0</v>
      </c>
      <c r="O1469" s="43">
        <v>0</v>
      </c>
    </row>
    <row r="1470" spans="1:15" ht="12.75">
      <c r="A1470" s="36"/>
      <c r="B1470" s="39" t="s">
        <v>13</v>
      </c>
      <c r="C1470" s="39" t="s">
        <v>5</v>
      </c>
      <c r="D1470" s="39" t="s">
        <v>19</v>
      </c>
      <c r="E1470" s="39" t="s">
        <v>2</v>
      </c>
      <c r="F1470" s="39" t="s">
        <v>21</v>
      </c>
      <c r="G1470" s="39" t="s">
        <v>26</v>
      </c>
      <c r="H1470" s="39" t="s">
        <v>28</v>
      </c>
      <c r="I1470" s="39" t="s">
        <v>30</v>
      </c>
      <c r="J1470" s="39" t="s">
        <v>6</v>
      </c>
      <c r="K1470" s="39" t="s">
        <v>35</v>
      </c>
      <c r="L1470" s="39" t="s">
        <v>36</v>
      </c>
      <c r="M1470" s="39" t="s">
        <v>41</v>
      </c>
      <c r="N1470" s="39" t="s">
        <v>45</v>
      </c>
      <c r="O1470" s="39" t="s">
        <v>46</v>
      </c>
    </row>
    <row r="1471" spans="1:15" ht="13.5" customHeight="1">
      <c r="A1471" s="36"/>
      <c r="B1471" s="40" t="s">
        <v>99</v>
      </c>
      <c r="C1471" s="40" t="s">
        <v>50</v>
      </c>
      <c r="D1471" s="41">
        <v>17</v>
      </c>
      <c r="E1471" s="41">
        <v>23</v>
      </c>
      <c r="F1471" s="41">
        <v>32</v>
      </c>
      <c r="G1471" s="41">
        <v>40</v>
      </c>
      <c r="H1471" s="41">
        <v>49</v>
      </c>
      <c r="I1471" s="41">
        <v>33</v>
      </c>
      <c r="J1471" s="41">
        <v>21</v>
      </c>
      <c r="K1471" s="41">
        <v>21</v>
      </c>
      <c r="L1471" s="41">
        <v>29</v>
      </c>
      <c r="M1471" s="41">
        <v>72</v>
      </c>
      <c r="N1471" s="41">
        <v>93</v>
      </c>
      <c r="O1471" s="41">
        <v>83</v>
      </c>
    </row>
    <row r="1472" spans="1:15" ht="12.75" customHeight="1">
      <c r="A1472" s="36"/>
      <c r="B1472" s="45" t="s">
        <v>118</v>
      </c>
      <c r="C1472" s="40" t="s">
        <v>55</v>
      </c>
      <c r="D1472" s="41">
        <v>20</v>
      </c>
      <c r="E1472" s="41">
        <v>18</v>
      </c>
      <c r="F1472" s="41">
        <v>31</v>
      </c>
      <c r="G1472" s="41">
        <v>59</v>
      </c>
      <c r="H1472" s="41">
        <v>45</v>
      </c>
      <c r="I1472" s="41">
        <v>31</v>
      </c>
      <c r="J1472" s="41">
        <v>25</v>
      </c>
      <c r="K1472" s="41">
        <v>21</v>
      </c>
      <c r="L1472" s="41">
        <v>37</v>
      </c>
      <c r="M1472" s="41">
        <v>51</v>
      </c>
      <c r="N1472" s="41">
        <v>92</v>
      </c>
      <c r="O1472" s="41">
        <v>68</v>
      </c>
    </row>
    <row r="1473" spans="1:15" ht="24.75" customHeight="1">
      <c r="A1473" s="36"/>
      <c r="B1473" s="45"/>
      <c r="C1473" s="42" t="s">
        <v>0</v>
      </c>
      <c r="D1473" s="43">
        <v>37</v>
      </c>
      <c r="E1473" s="43">
        <v>41</v>
      </c>
      <c r="F1473" s="43">
        <v>63</v>
      </c>
      <c r="G1473" s="43">
        <v>99</v>
      </c>
      <c r="H1473" s="43">
        <v>94</v>
      </c>
      <c r="I1473" s="43">
        <v>64</v>
      </c>
      <c r="J1473" s="43">
        <v>46</v>
      </c>
      <c r="K1473" s="43">
        <v>42</v>
      </c>
      <c r="L1473" s="43">
        <v>66</v>
      </c>
      <c r="M1473" s="43">
        <v>123</v>
      </c>
      <c r="N1473" s="43">
        <v>185</v>
      </c>
      <c r="O1473" s="43">
        <v>151</v>
      </c>
    </row>
    <row r="1474" spans="1:15" ht="12.75">
      <c r="A1474" s="36"/>
      <c r="B1474" s="45"/>
      <c r="C1474" s="39" t="s">
        <v>5</v>
      </c>
      <c r="D1474" s="39" t="s">
        <v>58</v>
      </c>
      <c r="E1474" s="39" t="s">
        <v>59</v>
      </c>
      <c r="F1474" s="39" t="s">
        <v>15</v>
      </c>
      <c r="G1474" s="39" t="s">
        <v>43</v>
      </c>
      <c r="H1474" s="39" t="s">
        <v>64</v>
      </c>
      <c r="I1474" s="39" t="s">
        <v>54</v>
      </c>
      <c r="J1474" s="39" t="s">
        <v>38</v>
      </c>
      <c r="K1474" s="39" t="s">
        <v>57</v>
      </c>
      <c r="L1474" s="44" t="s">
        <v>67</v>
      </c>
      <c r="M1474" s="44" t="s">
        <v>27</v>
      </c>
      <c r="N1474" s="39" t="s">
        <v>68</v>
      </c>
      <c r="O1474" s="39" t="s">
        <v>71</v>
      </c>
    </row>
    <row r="1475" spans="1:15" ht="12.75">
      <c r="A1475" s="36"/>
      <c r="B1475" s="45"/>
      <c r="C1475" s="40" t="s">
        <v>50</v>
      </c>
      <c r="D1475" s="41">
        <v>35</v>
      </c>
      <c r="E1475" s="41">
        <v>31</v>
      </c>
      <c r="F1475" s="41">
        <v>34</v>
      </c>
      <c r="G1475" s="41">
        <v>47</v>
      </c>
      <c r="H1475" s="41">
        <v>38</v>
      </c>
      <c r="I1475" s="41">
        <v>14</v>
      </c>
      <c r="J1475" s="41">
        <v>3</v>
      </c>
      <c r="K1475" s="41">
        <v>0</v>
      </c>
      <c r="L1475" s="41">
        <v>1</v>
      </c>
      <c r="M1475" s="41">
        <v>0</v>
      </c>
      <c r="N1475" s="41">
        <v>0</v>
      </c>
      <c r="O1475" s="41">
        <v>716</v>
      </c>
    </row>
    <row r="1476" spans="1:15" ht="12.75">
      <c r="A1476" s="36"/>
      <c r="B1476" s="45"/>
      <c r="C1476" s="40" t="s">
        <v>55</v>
      </c>
      <c r="D1476" s="41">
        <v>29</v>
      </c>
      <c r="E1476" s="41">
        <v>37</v>
      </c>
      <c r="F1476" s="41">
        <v>55</v>
      </c>
      <c r="G1476" s="41">
        <v>61</v>
      </c>
      <c r="H1476" s="41">
        <v>46</v>
      </c>
      <c r="I1476" s="41">
        <v>33</v>
      </c>
      <c r="J1476" s="41">
        <v>11</v>
      </c>
      <c r="K1476" s="41">
        <v>1</v>
      </c>
      <c r="L1476" s="41">
        <v>0</v>
      </c>
      <c r="M1476" s="41">
        <v>0</v>
      </c>
      <c r="N1476" s="41">
        <v>0</v>
      </c>
      <c r="O1476" s="41">
        <v>771</v>
      </c>
    </row>
    <row r="1477" spans="1:15" ht="24.75" customHeight="1">
      <c r="A1477" s="36"/>
      <c r="B1477" s="46"/>
      <c r="C1477" s="42" t="s">
        <v>0</v>
      </c>
      <c r="D1477" s="43">
        <v>64</v>
      </c>
      <c r="E1477" s="43">
        <v>68</v>
      </c>
      <c r="F1477" s="43">
        <v>89</v>
      </c>
      <c r="G1477" s="43">
        <v>108</v>
      </c>
      <c r="H1477" s="43">
        <v>84</v>
      </c>
      <c r="I1477" s="43">
        <v>47</v>
      </c>
      <c r="J1477" s="43">
        <v>14</v>
      </c>
      <c r="K1477" s="43">
        <v>1</v>
      </c>
      <c r="L1477" s="43">
        <v>1</v>
      </c>
      <c r="M1477" s="43">
        <v>0</v>
      </c>
      <c r="N1477" s="43">
        <v>0</v>
      </c>
      <c r="O1477" s="43">
        <v>1487</v>
      </c>
    </row>
    <row r="1478" spans="1:15" ht="12.75">
      <c r="A1478" s="36"/>
      <c r="B1478" s="39" t="s">
        <v>13</v>
      </c>
      <c r="C1478" s="39" t="s">
        <v>5</v>
      </c>
      <c r="D1478" s="39" t="s">
        <v>19</v>
      </c>
      <c r="E1478" s="39" t="s">
        <v>2</v>
      </c>
      <c r="F1478" s="39" t="s">
        <v>21</v>
      </c>
      <c r="G1478" s="39" t="s">
        <v>26</v>
      </c>
      <c r="H1478" s="39" t="s">
        <v>28</v>
      </c>
      <c r="I1478" s="39" t="s">
        <v>30</v>
      </c>
      <c r="J1478" s="39" t="s">
        <v>6</v>
      </c>
      <c r="K1478" s="39" t="s">
        <v>35</v>
      </c>
      <c r="L1478" s="39" t="s">
        <v>36</v>
      </c>
      <c r="M1478" s="39" t="s">
        <v>41</v>
      </c>
      <c r="N1478" s="39" t="s">
        <v>45</v>
      </c>
      <c r="O1478" s="39" t="s">
        <v>46</v>
      </c>
    </row>
    <row r="1479" spans="1:15" ht="13.5" customHeight="1">
      <c r="A1479" s="36"/>
      <c r="B1479" s="40" t="s">
        <v>210</v>
      </c>
      <c r="C1479" s="40" t="s">
        <v>50</v>
      </c>
      <c r="D1479" s="41">
        <v>1</v>
      </c>
      <c r="E1479" s="41">
        <v>1</v>
      </c>
      <c r="F1479" s="41">
        <v>1</v>
      </c>
      <c r="G1479" s="41">
        <v>6</v>
      </c>
      <c r="H1479" s="41">
        <v>5</v>
      </c>
      <c r="I1479" s="41">
        <v>5</v>
      </c>
      <c r="J1479" s="41">
        <v>0</v>
      </c>
      <c r="K1479" s="41">
        <v>1</v>
      </c>
      <c r="L1479" s="41">
        <v>1</v>
      </c>
      <c r="M1479" s="41">
        <v>5</v>
      </c>
      <c r="N1479" s="41">
        <v>8</v>
      </c>
      <c r="O1479" s="41">
        <v>3</v>
      </c>
    </row>
    <row r="1480" spans="1:15" ht="12.75" customHeight="1">
      <c r="A1480" s="36"/>
      <c r="B1480" s="45" t="s">
        <v>464</v>
      </c>
      <c r="C1480" s="40" t="s">
        <v>55</v>
      </c>
      <c r="D1480" s="41">
        <v>1</v>
      </c>
      <c r="E1480" s="41">
        <v>0</v>
      </c>
      <c r="F1480" s="41">
        <v>1</v>
      </c>
      <c r="G1480" s="41">
        <v>4</v>
      </c>
      <c r="H1480" s="41">
        <v>3</v>
      </c>
      <c r="I1480" s="41">
        <v>4</v>
      </c>
      <c r="J1480" s="41">
        <v>2</v>
      </c>
      <c r="K1480" s="41">
        <v>0</v>
      </c>
      <c r="L1480" s="41">
        <v>1</v>
      </c>
      <c r="M1480" s="41">
        <v>5</v>
      </c>
      <c r="N1480" s="41">
        <v>6</v>
      </c>
      <c r="O1480" s="41">
        <v>3</v>
      </c>
    </row>
    <row r="1481" spans="1:15" ht="24.75" customHeight="1">
      <c r="A1481" s="36"/>
      <c r="B1481" s="45"/>
      <c r="C1481" s="42" t="s">
        <v>0</v>
      </c>
      <c r="D1481" s="43">
        <v>2</v>
      </c>
      <c r="E1481" s="43">
        <v>1</v>
      </c>
      <c r="F1481" s="43">
        <v>2</v>
      </c>
      <c r="G1481" s="43">
        <v>10</v>
      </c>
      <c r="H1481" s="43">
        <v>8</v>
      </c>
      <c r="I1481" s="43">
        <v>9</v>
      </c>
      <c r="J1481" s="43">
        <v>2</v>
      </c>
      <c r="K1481" s="43">
        <v>1</v>
      </c>
      <c r="L1481" s="43">
        <v>2</v>
      </c>
      <c r="M1481" s="43">
        <v>10</v>
      </c>
      <c r="N1481" s="43">
        <v>14</v>
      </c>
      <c r="O1481" s="43">
        <v>6</v>
      </c>
    </row>
    <row r="1482" spans="1:15" ht="12.75">
      <c r="A1482" s="36"/>
      <c r="B1482" s="45"/>
      <c r="C1482" s="39" t="s">
        <v>5</v>
      </c>
      <c r="D1482" s="39" t="s">
        <v>58</v>
      </c>
      <c r="E1482" s="39" t="s">
        <v>59</v>
      </c>
      <c r="F1482" s="39" t="s">
        <v>15</v>
      </c>
      <c r="G1482" s="39" t="s">
        <v>43</v>
      </c>
      <c r="H1482" s="39" t="s">
        <v>64</v>
      </c>
      <c r="I1482" s="39" t="s">
        <v>54</v>
      </c>
      <c r="J1482" s="39" t="s">
        <v>38</v>
      </c>
      <c r="K1482" s="39" t="s">
        <v>57</v>
      </c>
      <c r="L1482" s="44" t="s">
        <v>67</v>
      </c>
      <c r="M1482" s="44" t="s">
        <v>27</v>
      </c>
      <c r="N1482" s="39" t="s">
        <v>68</v>
      </c>
      <c r="O1482" s="39" t="s">
        <v>71</v>
      </c>
    </row>
    <row r="1483" spans="1:15" ht="12.75">
      <c r="A1483" s="36"/>
      <c r="B1483" s="45"/>
      <c r="C1483" s="40" t="s">
        <v>50</v>
      </c>
      <c r="D1483" s="41">
        <v>1</v>
      </c>
      <c r="E1483" s="41">
        <v>3</v>
      </c>
      <c r="F1483" s="41">
        <v>1</v>
      </c>
      <c r="G1483" s="41">
        <v>1</v>
      </c>
      <c r="H1483" s="41">
        <v>3</v>
      </c>
      <c r="I1483" s="41">
        <v>0</v>
      </c>
      <c r="J1483" s="41">
        <v>0</v>
      </c>
      <c r="K1483" s="41">
        <v>0</v>
      </c>
      <c r="L1483" s="41">
        <v>0</v>
      </c>
      <c r="M1483" s="41">
        <v>0</v>
      </c>
      <c r="N1483" s="41">
        <v>0</v>
      </c>
      <c r="O1483" s="41">
        <v>46</v>
      </c>
    </row>
    <row r="1484" spans="1:15" ht="12.75">
      <c r="A1484" s="36"/>
      <c r="B1484" s="45"/>
      <c r="C1484" s="40" t="s">
        <v>55</v>
      </c>
      <c r="D1484" s="41">
        <v>3</v>
      </c>
      <c r="E1484" s="41">
        <v>1</v>
      </c>
      <c r="F1484" s="41">
        <v>3</v>
      </c>
      <c r="G1484" s="41">
        <v>0</v>
      </c>
      <c r="H1484" s="41">
        <v>3</v>
      </c>
      <c r="I1484" s="41">
        <v>2</v>
      </c>
      <c r="J1484" s="41">
        <v>1</v>
      </c>
      <c r="K1484" s="41">
        <v>0</v>
      </c>
      <c r="L1484" s="41">
        <v>0</v>
      </c>
      <c r="M1484" s="41">
        <v>0</v>
      </c>
      <c r="N1484" s="41">
        <v>0</v>
      </c>
      <c r="O1484" s="41">
        <v>43</v>
      </c>
    </row>
    <row r="1485" spans="1:15" ht="24.75" customHeight="1">
      <c r="A1485" s="36"/>
      <c r="B1485" s="46"/>
      <c r="C1485" s="42" t="s">
        <v>0</v>
      </c>
      <c r="D1485" s="43">
        <v>4</v>
      </c>
      <c r="E1485" s="43">
        <v>4</v>
      </c>
      <c r="F1485" s="43">
        <v>4</v>
      </c>
      <c r="G1485" s="43">
        <v>1</v>
      </c>
      <c r="H1485" s="43">
        <v>6</v>
      </c>
      <c r="I1485" s="43">
        <v>2</v>
      </c>
      <c r="J1485" s="43">
        <v>1</v>
      </c>
      <c r="K1485" s="43">
        <v>0</v>
      </c>
      <c r="L1485" s="43">
        <v>0</v>
      </c>
      <c r="M1485" s="43">
        <v>0</v>
      </c>
      <c r="N1485" s="43">
        <v>0</v>
      </c>
      <c r="O1485" s="43">
        <v>89</v>
      </c>
    </row>
    <row r="1486" spans="1:15" ht="12.75">
      <c r="A1486" s="36"/>
      <c r="B1486" s="39" t="s">
        <v>13</v>
      </c>
      <c r="C1486" s="39" t="s">
        <v>5</v>
      </c>
      <c r="D1486" s="39" t="s">
        <v>19</v>
      </c>
      <c r="E1486" s="39" t="s">
        <v>2</v>
      </c>
      <c r="F1486" s="39" t="s">
        <v>21</v>
      </c>
      <c r="G1486" s="39" t="s">
        <v>26</v>
      </c>
      <c r="H1486" s="39" t="s">
        <v>28</v>
      </c>
      <c r="I1486" s="39" t="s">
        <v>30</v>
      </c>
      <c r="J1486" s="39" t="s">
        <v>6</v>
      </c>
      <c r="K1486" s="39" t="s">
        <v>35</v>
      </c>
      <c r="L1486" s="39" t="s">
        <v>36</v>
      </c>
      <c r="M1486" s="39" t="s">
        <v>41</v>
      </c>
      <c r="N1486" s="39" t="s">
        <v>45</v>
      </c>
      <c r="O1486" s="39" t="s">
        <v>46</v>
      </c>
    </row>
    <row r="1487" spans="1:15" ht="13.5" customHeight="1">
      <c r="A1487" s="36"/>
      <c r="B1487" s="40" t="s">
        <v>465</v>
      </c>
      <c r="C1487" s="40" t="s">
        <v>50</v>
      </c>
      <c r="D1487" s="41">
        <v>5</v>
      </c>
      <c r="E1487" s="41">
        <v>7</v>
      </c>
      <c r="F1487" s="41">
        <v>8</v>
      </c>
      <c r="G1487" s="41">
        <v>8</v>
      </c>
      <c r="H1487" s="41">
        <v>9</v>
      </c>
      <c r="I1487" s="41">
        <v>11</v>
      </c>
      <c r="J1487" s="41">
        <v>9</v>
      </c>
      <c r="K1487" s="41">
        <v>12</v>
      </c>
      <c r="L1487" s="41">
        <v>13</v>
      </c>
      <c r="M1487" s="41">
        <v>13</v>
      </c>
      <c r="N1487" s="41">
        <v>22</v>
      </c>
      <c r="O1487" s="41">
        <v>16</v>
      </c>
    </row>
    <row r="1488" spans="1:15" ht="12.75" customHeight="1">
      <c r="A1488" s="36"/>
      <c r="B1488" s="45" t="s">
        <v>466</v>
      </c>
      <c r="C1488" s="40" t="s">
        <v>55</v>
      </c>
      <c r="D1488" s="41">
        <v>1</v>
      </c>
      <c r="E1488" s="41">
        <v>3</v>
      </c>
      <c r="F1488" s="41">
        <v>4</v>
      </c>
      <c r="G1488" s="41">
        <v>5</v>
      </c>
      <c r="H1488" s="41">
        <v>5</v>
      </c>
      <c r="I1488" s="41">
        <v>0</v>
      </c>
      <c r="J1488" s="41">
        <v>8</v>
      </c>
      <c r="K1488" s="41">
        <v>8</v>
      </c>
      <c r="L1488" s="41">
        <v>10</v>
      </c>
      <c r="M1488" s="41">
        <v>8</v>
      </c>
      <c r="N1488" s="41">
        <v>12</v>
      </c>
      <c r="O1488" s="41">
        <v>12</v>
      </c>
    </row>
    <row r="1489" spans="1:15" ht="24.75" customHeight="1">
      <c r="A1489" s="36"/>
      <c r="B1489" s="45"/>
      <c r="C1489" s="42" t="s">
        <v>0</v>
      </c>
      <c r="D1489" s="43">
        <v>6</v>
      </c>
      <c r="E1489" s="43">
        <v>10</v>
      </c>
      <c r="F1489" s="43">
        <v>12</v>
      </c>
      <c r="G1489" s="43">
        <v>13</v>
      </c>
      <c r="H1489" s="43">
        <v>14</v>
      </c>
      <c r="I1489" s="43">
        <v>11</v>
      </c>
      <c r="J1489" s="43">
        <v>17</v>
      </c>
      <c r="K1489" s="43">
        <v>20</v>
      </c>
      <c r="L1489" s="43">
        <v>23</v>
      </c>
      <c r="M1489" s="43">
        <v>21</v>
      </c>
      <c r="N1489" s="43">
        <v>34</v>
      </c>
      <c r="O1489" s="43">
        <v>28</v>
      </c>
    </row>
    <row r="1490" spans="1:15" ht="12.75">
      <c r="A1490" s="36"/>
      <c r="B1490" s="45"/>
      <c r="C1490" s="39" t="s">
        <v>5</v>
      </c>
      <c r="D1490" s="39" t="s">
        <v>58</v>
      </c>
      <c r="E1490" s="39" t="s">
        <v>59</v>
      </c>
      <c r="F1490" s="39" t="s">
        <v>15</v>
      </c>
      <c r="G1490" s="39" t="s">
        <v>43</v>
      </c>
      <c r="H1490" s="39" t="s">
        <v>64</v>
      </c>
      <c r="I1490" s="39" t="s">
        <v>54</v>
      </c>
      <c r="J1490" s="39" t="s">
        <v>38</v>
      </c>
      <c r="K1490" s="39" t="s">
        <v>57</v>
      </c>
      <c r="L1490" s="44" t="s">
        <v>67</v>
      </c>
      <c r="M1490" s="44" t="s">
        <v>27</v>
      </c>
      <c r="N1490" s="39" t="s">
        <v>68</v>
      </c>
      <c r="O1490" s="39" t="s">
        <v>71</v>
      </c>
    </row>
    <row r="1491" spans="1:15" ht="12.75">
      <c r="A1491" s="36"/>
      <c r="B1491" s="45"/>
      <c r="C1491" s="40" t="s">
        <v>50</v>
      </c>
      <c r="D1491" s="41">
        <v>10</v>
      </c>
      <c r="E1491" s="41">
        <v>12</v>
      </c>
      <c r="F1491" s="41">
        <v>15</v>
      </c>
      <c r="G1491" s="41">
        <v>15</v>
      </c>
      <c r="H1491" s="41">
        <v>17</v>
      </c>
      <c r="I1491" s="41">
        <v>4</v>
      </c>
      <c r="J1491" s="41">
        <v>2</v>
      </c>
      <c r="K1491" s="41">
        <v>0</v>
      </c>
      <c r="L1491" s="41">
        <v>0</v>
      </c>
      <c r="M1491" s="41">
        <v>0</v>
      </c>
      <c r="N1491" s="41">
        <v>0</v>
      </c>
      <c r="O1491" s="41">
        <v>208</v>
      </c>
    </row>
    <row r="1492" spans="1:15" ht="12.75">
      <c r="A1492" s="36"/>
      <c r="B1492" s="45"/>
      <c r="C1492" s="40" t="s">
        <v>55</v>
      </c>
      <c r="D1492" s="41">
        <v>9</v>
      </c>
      <c r="E1492" s="41">
        <v>13</v>
      </c>
      <c r="F1492" s="41">
        <v>18</v>
      </c>
      <c r="G1492" s="41">
        <v>22</v>
      </c>
      <c r="H1492" s="41">
        <v>13</v>
      </c>
      <c r="I1492" s="41">
        <v>8</v>
      </c>
      <c r="J1492" s="41">
        <v>5</v>
      </c>
      <c r="K1492" s="41">
        <v>3</v>
      </c>
      <c r="L1492" s="41">
        <v>0</v>
      </c>
      <c r="M1492" s="41">
        <v>0</v>
      </c>
      <c r="N1492" s="41">
        <v>0</v>
      </c>
      <c r="O1492" s="41">
        <v>167</v>
      </c>
    </row>
    <row r="1493" spans="1:15" ht="24.75" customHeight="1">
      <c r="A1493" s="36"/>
      <c r="B1493" s="46"/>
      <c r="C1493" s="42" t="s">
        <v>0</v>
      </c>
      <c r="D1493" s="43">
        <v>19</v>
      </c>
      <c r="E1493" s="43">
        <v>25</v>
      </c>
      <c r="F1493" s="43">
        <v>33</v>
      </c>
      <c r="G1493" s="43">
        <v>37</v>
      </c>
      <c r="H1493" s="43">
        <v>30</v>
      </c>
      <c r="I1493" s="43">
        <v>12</v>
      </c>
      <c r="J1493" s="43">
        <v>7</v>
      </c>
      <c r="K1493" s="43">
        <v>3</v>
      </c>
      <c r="L1493" s="43">
        <v>0</v>
      </c>
      <c r="M1493" s="43">
        <v>0</v>
      </c>
      <c r="N1493" s="43">
        <v>0</v>
      </c>
      <c r="O1493" s="43">
        <v>375</v>
      </c>
    </row>
    <row r="1494" spans="1:15" ht="12.75">
      <c r="A1494" s="36"/>
      <c r="B1494" s="39" t="s">
        <v>13</v>
      </c>
      <c r="C1494" s="39" t="s">
        <v>5</v>
      </c>
      <c r="D1494" s="39" t="s">
        <v>19</v>
      </c>
      <c r="E1494" s="39" t="s">
        <v>2</v>
      </c>
      <c r="F1494" s="39" t="s">
        <v>21</v>
      </c>
      <c r="G1494" s="39" t="s">
        <v>26</v>
      </c>
      <c r="H1494" s="39" t="s">
        <v>28</v>
      </c>
      <c r="I1494" s="39" t="s">
        <v>30</v>
      </c>
      <c r="J1494" s="39" t="s">
        <v>6</v>
      </c>
      <c r="K1494" s="39" t="s">
        <v>35</v>
      </c>
      <c r="L1494" s="39" t="s">
        <v>36</v>
      </c>
      <c r="M1494" s="39" t="s">
        <v>41</v>
      </c>
      <c r="N1494" s="39" t="s">
        <v>45</v>
      </c>
      <c r="O1494" s="39" t="s">
        <v>46</v>
      </c>
    </row>
    <row r="1495" spans="1:15" ht="13.5" customHeight="1">
      <c r="A1495" s="36"/>
      <c r="B1495" s="40" t="s">
        <v>139</v>
      </c>
      <c r="C1495" s="40" t="s">
        <v>50</v>
      </c>
      <c r="D1495" s="41">
        <v>35</v>
      </c>
      <c r="E1495" s="41">
        <v>50</v>
      </c>
      <c r="F1495" s="41">
        <v>48</v>
      </c>
      <c r="G1495" s="41">
        <v>64</v>
      </c>
      <c r="H1495" s="41">
        <v>68</v>
      </c>
      <c r="I1495" s="41">
        <v>52</v>
      </c>
      <c r="J1495" s="41">
        <v>37</v>
      </c>
      <c r="K1495" s="41">
        <v>50</v>
      </c>
      <c r="L1495" s="41">
        <v>70</v>
      </c>
      <c r="M1495" s="41">
        <v>86</v>
      </c>
      <c r="N1495" s="41">
        <v>106</v>
      </c>
      <c r="O1495" s="41">
        <v>113</v>
      </c>
    </row>
    <row r="1496" spans="1:15" ht="12.75" customHeight="1">
      <c r="A1496" s="36"/>
      <c r="B1496" s="45" t="s">
        <v>368</v>
      </c>
      <c r="C1496" s="40" t="s">
        <v>55</v>
      </c>
      <c r="D1496" s="41">
        <v>35</v>
      </c>
      <c r="E1496" s="41">
        <v>52</v>
      </c>
      <c r="F1496" s="41">
        <v>37</v>
      </c>
      <c r="G1496" s="41">
        <v>56</v>
      </c>
      <c r="H1496" s="41">
        <v>72</v>
      </c>
      <c r="I1496" s="41">
        <v>37</v>
      </c>
      <c r="J1496" s="41">
        <v>41</v>
      </c>
      <c r="K1496" s="41">
        <v>78</v>
      </c>
      <c r="L1496" s="41">
        <v>74</v>
      </c>
      <c r="M1496" s="41">
        <v>90</v>
      </c>
      <c r="N1496" s="41">
        <v>139</v>
      </c>
      <c r="O1496" s="41">
        <v>86</v>
      </c>
    </row>
    <row r="1497" spans="1:15" ht="24.75" customHeight="1">
      <c r="A1497" s="36"/>
      <c r="B1497" s="45"/>
      <c r="C1497" s="42" t="s">
        <v>0</v>
      </c>
      <c r="D1497" s="43">
        <v>70</v>
      </c>
      <c r="E1497" s="43">
        <v>102</v>
      </c>
      <c r="F1497" s="43">
        <v>85</v>
      </c>
      <c r="G1497" s="43">
        <v>120</v>
      </c>
      <c r="H1497" s="43">
        <v>140</v>
      </c>
      <c r="I1497" s="43">
        <v>89</v>
      </c>
      <c r="J1497" s="43">
        <v>78</v>
      </c>
      <c r="K1497" s="43">
        <v>128</v>
      </c>
      <c r="L1497" s="43">
        <v>144</v>
      </c>
      <c r="M1497" s="43">
        <v>176</v>
      </c>
      <c r="N1497" s="43">
        <v>245</v>
      </c>
      <c r="O1497" s="43">
        <v>199</v>
      </c>
    </row>
    <row r="1498" spans="1:15" ht="12.75">
      <c r="A1498" s="36"/>
      <c r="B1498" s="45"/>
      <c r="C1498" s="39" t="s">
        <v>5</v>
      </c>
      <c r="D1498" s="39" t="s">
        <v>58</v>
      </c>
      <c r="E1498" s="39" t="s">
        <v>59</v>
      </c>
      <c r="F1498" s="39" t="s">
        <v>15</v>
      </c>
      <c r="G1498" s="39" t="s">
        <v>43</v>
      </c>
      <c r="H1498" s="39" t="s">
        <v>64</v>
      </c>
      <c r="I1498" s="39" t="s">
        <v>54</v>
      </c>
      <c r="J1498" s="39" t="s">
        <v>38</v>
      </c>
      <c r="K1498" s="39" t="s">
        <v>57</v>
      </c>
      <c r="L1498" s="44" t="s">
        <v>67</v>
      </c>
      <c r="M1498" s="44" t="s">
        <v>27</v>
      </c>
      <c r="N1498" s="39" t="s">
        <v>68</v>
      </c>
      <c r="O1498" s="39" t="s">
        <v>71</v>
      </c>
    </row>
    <row r="1499" spans="1:15" ht="12.75">
      <c r="A1499" s="36"/>
      <c r="B1499" s="45"/>
      <c r="C1499" s="40" t="s">
        <v>50</v>
      </c>
      <c r="D1499" s="41">
        <v>62</v>
      </c>
      <c r="E1499" s="41">
        <v>70</v>
      </c>
      <c r="F1499" s="41">
        <v>88</v>
      </c>
      <c r="G1499" s="41">
        <v>74</v>
      </c>
      <c r="H1499" s="41">
        <v>89</v>
      </c>
      <c r="I1499" s="41">
        <v>57</v>
      </c>
      <c r="J1499" s="41">
        <v>27</v>
      </c>
      <c r="K1499" s="41">
        <v>1</v>
      </c>
      <c r="L1499" s="41">
        <v>0</v>
      </c>
      <c r="M1499" s="41">
        <v>0</v>
      </c>
      <c r="N1499" s="41">
        <v>0</v>
      </c>
      <c r="O1499" s="41">
        <v>1247</v>
      </c>
    </row>
    <row r="1500" spans="1:15" ht="12.75">
      <c r="A1500" s="36"/>
      <c r="B1500" s="45"/>
      <c r="C1500" s="40" t="s">
        <v>55</v>
      </c>
      <c r="D1500" s="41">
        <v>75</v>
      </c>
      <c r="E1500" s="41">
        <v>76</v>
      </c>
      <c r="F1500" s="41">
        <v>119</v>
      </c>
      <c r="G1500" s="41">
        <v>119</v>
      </c>
      <c r="H1500" s="41">
        <v>158</v>
      </c>
      <c r="I1500" s="41">
        <v>76</v>
      </c>
      <c r="J1500" s="41">
        <v>40</v>
      </c>
      <c r="K1500" s="41">
        <v>11</v>
      </c>
      <c r="L1500" s="41">
        <v>1</v>
      </c>
      <c r="M1500" s="41">
        <v>0</v>
      </c>
      <c r="N1500" s="41">
        <v>0</v>
      </c>
      <c r="O1500" s="41">
        <v>1472</v>
      </c>
    </row>
    <row r="1501" spans="1:15" ht="24.75" customHeight="1">
      <c r="A1501" s="36"/>
      <c r="B1501" s="46"/>
      <c r="C1501" s="42" t="s">
        <v>0</v>
      </c>
      <c r="D1501" s="43">
        <v>137</v>
      </c>
      <c r="E1501" s="43">
        <v>146</v>
      </c>
      <c r="F1501" s="43">
        <v>207</v>
      </c>
      <c r="G1501" s="43">
        <v>193</v>
      </c>
      <c r="H1501" s="43">
        <v>247</v>
      </c>
      <c r="I1501" s="43">
        <v>133</v>
      </c>
      <c r="J1501" s="43">
        <v>67</v>
      </c>
      <c r="K1501" s="43">
        <v>12</v>
      </c>
      <c r="L1501" s="43">
        <v>1</v>
      </c>
      <c r="M1501" s="43">
        <v>0</v>
      </c>
      <c r="N1501" s="43">
        <v>0</v>
      </c>
      <c r="O1501" s="43">
        <v>2719</v>
      </c>
    </row>
    <row r="1502" spans="1:15" ht="12.75">
      <c r="A1502" s="36"/>
      <c r="B1502" s="39" t="s">
        <v>13</v>
      </c>
      <c r="C1502" s="39" t="s">
        <v>5</v>
      </c>
      <c r="D1502" s="39" t="s">
        <v>19</v>
      </c>
      <c r="E1502" s="39" t="s">
        <v>2</v>
      </c>
      <c r="F1502" s="39" t="s">
        <v>21</v>
      </c>
      <c r="G1502" s="39" t="s">
        <v>26</v>
      </c>
      <c r="H1502" s="39" t="s">
        <v>28</v>
      </c>
      <c r="I1502" s="39" t="s">
        <v>30</v>
      </c>
      <c r="J1502" s="39" t="s">
        <v>6</v>
      </c>
      <c r="K1502" s="39" t="s">
        <v>35</v>
      </c>
      <c r="L1502" s="39" t="s">
        <v>36</v>
      </c>
      <c r="M1502" s="39" t="s">
        <v>41</v>
      </c>
      <c r="N1502" s="39" t="s">
        <v>45</v>
      </c>
      <c r="O1502" s="39" t="s">
        <v>46</v>
      </c>
    </row>
    <row r="1503" spans="1:15" ht="13.5" customHeight="1">
      <c r="A1503" s="36"/>
      <c r="B1503" s="40" t="s">
        <v>467</v>
      </c>
      <c r="C1503" s="40" t="s">
        <v>50</v>
      </c>
      <c r="D1503" s="41">
        <v>18</v>
      </c>
      <c r="E1503" s="41">
        <v>17</v>
      </c>
      <c r="F1503" s="41">
        <v>16</v>
      </c>
      <c r="G1503" s="41">
        <v>13</v>
      </c>
      <c r="H1503" s="41">
        <v>12</v>
      </c>
      <c r="I1503" s="41">
        <v>15</v>
      </c>
      <c r="J1503" s="41">
        <v>28</v>
      </c>
      <c r="K1503" s="41">
        <v>16</v>
      </c>
      <c r="L1503" s="41">
        <v>23</v>
      </c>
      <c r="M1503" s="41">
        <v>23</v>
      </c>
      <c r="N1503" s="41">
        <v>27</v>
      </c>
      <c r="O1503" s="41">
        <v>29</v>
      </c>
    </row>
    <row r="1504" spans="1:15" ht="12.75" customHeight="1">
      <c r="A1504" s="36"/>
      <c r="B1504" s="45" t="s">
        <v>468</v>
      </c>
      <c r="C1504" s="40" t="s">
        <v>55</v>
      </c>
      <c r="D1504" s="41">
        <v>14</v>
      </c>
      <c r="E1504" s="41">
        <v>15</v>
      </c>
      <c r="F1504" s="41">
        <v>16</v>
      </c>
      <c r="G1504" s="41">
        <v>14</v>
      </c>
      <c r="H1504" s="41">
        <v>15</v>
      </c>
      <c r="I1504" s="41">
        <v>13</v>
      </c>
      <c r="J1504" s="41">
        <v>16</v>
      </c>
      <c r="K1504" s="41">
        <v>23</v>
      </c>
      <c r="L1504" s="41">
        <v>18</v>
      </c>
      <c r="M1504" s="41">
        <v>20</v>
      </c>
      <c r="N1504" s="41">
        <v>27</v>
      </c>
      <c r="O1504" s="41">
        <v>16</v>
      </c>
    </row>
    <row r="1505" spans="1:15" ht="24.75" customHeight="1">
      <c r="A1505" s="36"/>
      <c r="B1505" s="45"/>
      <c r="C1505" s="42" t="s">
        <v>0</v>
      </c>
      <c r="D1505" s="43">
        <v>32</v>
      </c>
      <c r="E1505" s="43">
        <v>32</v>
      </c>
      <c r="F1505" s="43">
        <v>32</v>
      </c>
      <c r="G1505" s="43">
        <v>27</v>
      </c>
      <c r="H1505" s="43">
        <v>27</v>
      </c>
      <c r="I1505" s="43">
        <v>28</v>
      </c>
      <c r="J1505" s="43">
        <v>44</v>
      </c>
      <c r="K1505" s="43">
        <v>39</v>
      </c>
      <c r="L1505" s="43">
        <v>41</v>
      </c>
      <c r="M1505" s="43">
        <v>43</v>
      </c>
      <c r="N1505" s="43">
        <v>54</v>
      </c>
      <c r="O1505" s="43">
        <v>45</v>
      </c>
    </row>
    <row r="1506" spans="1:15" ht="12.75">
      <c r="A1506" s="36"/>
      <c r="B1506" s="45"/>
      <c r="C1506" s="39" t="s">
        <v>5</v>
      </c>
      <c r="D1506" s="39" t="s">
        <v>58</v>
      </c>
      <c r="E1506" s="39" t="s">
        <v>59</v>
      </c>
      <c r="F1506" s="39" t="s">
        <v>15</v>
      </c>
      <c r="G1506" s="39" t="s">
        <v>43</v>
      </c>
      <c r="H1506" s="39" t="s">
        <v>64</v>
      </c>
      <c r="I1506" s="39" t="s">
        <v>54</v>
      </c>
      <c r="J1506" s="39" t="s">
        <v>38</v>
      </c>
      <c r="K1506" s="39" t="s">
        <v>57</v>
      </c>
      <c r="L1506" s="44" t="s">
        <v>67</v>
      </c>
      <c r="M1506" s="44" t="s">
        <v>27</v>
      </c>
      <c r="N1506" s="39" t="s">
        <v>68</v>
      </c>
      <c r="O1506" s="39" t="s">
        <v>71</v>
      </c>
    </row>
    <row r="1507" spans="1:15" ht="12.75">
      <c r="A1507" s="36"/>
      <c r="B1507" s="45"/>
      <c r="C1507" s="40" t="s">
        <v>50</v>
      </c>
      <c r="D1507" s="41">
        <v>21</v>
      </c>
      <c r="E1507" s="41">
        <v>18</v>
      </c>
      <c r="F1507" s="41">
        <v>16</v>
      </c>
      <c r="G1507" s="41">
        <v>16</v>
      </c>
      <c r="H1507" s="41">
        <v>25</v>
      </c>
      <c r="I1507" s="41">
        <v>17</v>
      </c>
      <c r="J1507" s="41">
        <v>6</v>
      </c>
      <c r="K1507" s="41">
        <v>0</v>
      </c>
      <c r="L1507" s="41">
        <v>0</v>
      </c>
      <c r="M1507" s="41">
        <v>0</v>
      </c>
      <c r="N1507" s="41">
        <v>0</v>
      </c>
      <c r="O1507" s="41">
        <v>356</v>
      </c>
    </row>
    <row r="1508" spans="1:15" ht="12.75">
      <c r="A1508" s="36"/>
      <c r="B1508" s="45"/>
      <c r="C1508" s="40" t="s">
        <v>55</v>
      </c>
      <c r="D1508" s="41">
        <v>21</v>
      </c>
      <c r="E1508" s="41">
        <v>15</v>
      </c>
      <c r="F1508" s="41">
        <v>17</v>
      </c>
      <c r="G1508" s="41">
        <v>33</v>
      </c>
      <c r="H1508" s="41">
        <v>29</v>
      </c>
      <c r="I1508" s="41">
        <v>21</v>
      </c>
      <c r="J1508" s="41">
        <v>16</v>
      </c>
      <c r="K1508" s="41">
        <v>3</v>
      </c>
      <c r="L1508" s="41">
        <v>0</v>
      </c>
      <c r="M1508" s="41">
        <v>0</v>
      </c>
      <c r="N1508" s="41">
        <v>0</v>
      </c>
      <c r="O1508" s="41">
        <v>362</v>
      </c>
    </row>
    <row r="1509" spans="1:15" ht="12.75">
      <c r="A1509" s="36"/>
      <c r="B1509" s="46"/>
      <c r="C1509" s="42" t="s">
        <v>0</v>
      </c>
      <c r="D1509" s="43">
        <v>42</v>
      </c>
      <c r="E1509" s="43">
        <v>33</v>
      </c>
      <c r="F1509" s="43">
        <v>33</v>
      </c>
      <c r="G1509" s="43">
        <v>49</v>
      </c>
      <c r="H1509" s="43">
        <v>54</v>
      </c>
      <c r="I1509" s="43">
        <v>38</v>
      </c>
      <c r="J1509" s="43">
        <v>22</v>
      </c>
      <c r="K1509" s="43">
        <v>3</v>
      </c>
      <c r="L1509" s="43">
        <v>0</v>
      </c>
      <c r="M1509" s="43">
        <v>0</v>
      </c>
      <c r="N1509" s="43">
        <v>0</v>
      </c>
      <c r="O1509" s="43">
        <v>718</v>
      </c>
    </row>
    <row r="1510" spans="1:45" ht="18.75">
      <c r="A1510" s="36"/>
      <c r="B1510" s="37"/>
      <c r="C1510" s="37"/>
      <c r="D1510" s="37"/>
      <c r="E1510" s="47" t="s">
        <v>8</v>
      </c>
      <c r="F1510" s="47"/>
      <c r="G1510" s="47"/>
      <c r="H1510" s="47"/>
      <c r="I1510" s="47"/>
      <c r="J1510" s="47"/>
      <c r="K1510" s="47"/>
      <c r="L1510" s="37"/>
      <c r="M1510" s="37"/>
      <c r="N1510" s="37"/>
      <c r="O1510" s="37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</row>
    <row r="1511" spans="1:45" ht="18.75">
      <c r="A1511" s="36"/>
      <c r="B1511" s="38"/>
      <c r="C1511" s="38"/>
      <c r="D1511" s="38"/>
      <c r="E1511" s="38"/>
      <c r="F1511" s="38"/>
      <c r="G1511" s="38"/>
      <c r="H1511" s="38"/>
      <c r="I1511" s="38"/>
      <c r="J1511" s="38"/>
      <c r="K1511" s="38"/>
      <c r="L1511" s="38"/>
      <c r="M1511" s="38"/>
      <c r="N1511" s="38"/>
      <c r="O1511" s="38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</row>
    <row r="1512" spans="1:15" ht="12.75">
      <c r="A1512" s="36"/>
      <c r="B1512" s="36" t="s">
        <v>549</v>
      </c>
      <c r="C1512" s="36"/>
      <c r="D1512" s="36"/>
      <c r="E1512" s="36"/>
      <c r="F1512" s="36"/>
      <c r="G1512" s="36"/>
      <c r="H1512" s="36"/>
      <c r="I1512" s="36"/>
      <c r="J1512" s="36"/>
      <c r="K1512" s="48" t="s">
        <v>579</v>
      </c>
      <c r="L1512" s="48"/>
      <c r="M1512" s="48"/>
      <c r="N1512" s="48"/>
      <c r="O1512" s="48"/>
    </row>
    <row r="1513" spans="1:15" ht="24.75" customHeight="1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</row>
    <row r="1514" spans="1:15" ht="12.75">
      <c r="A1514" s="36"/>
      <c r="B1514" s="39" t="s">
        <v>13</v>
      </c>
      <c r="C1514" s="39" t="s">
        <v>5</v>
      </c>
      <c r="D1514" s="39" t="s">
        <v>19</v>
      </c>
      <c r="E1514" s="39" t="s">
        <v>2</v>
      </c>
      <c r="F1514" s="39" t="s">
        <v>21</v>
      </c>
      <c r="G1514" s="39" t="s">
        <v>26</v>
      </c>
      <c r="H1514" s="39" t="s">
        <v>28</v>
      </c>
      <c r="I1514" s="39" t="s">
        <v>30</v>
      </c>
      <c r="J1514" s="39" t="s">
        <v>6</v>
      </c>
      <c r="K1514" s="39" t="s">
        <v>35</v>
      </c>
      <c r="L1514" s="39" t="s">
        <v>36</v>
      </c>
      <c r="M1514" s="39" t="s">
        <v>41</v>
      </c>
      <c r="N1514" s="39" t="s">
        <v>45</v>
      </c>
      <c r="O1514" s="39" t="s">
        <v>46</v>
      </c>
    </row>
    <row r="1515" spans="1:15" ht="13.5" customHeight="1">
      <c r="A1515" s="36"/>
      <c r="B1515" s="40" t="s">
        <v>443</v>
      </c>
      <c r="C1515" s="40" t="s">
        <v>50</v>
      </c>
      <c r="D1515" s="41">
        <v>5</v>
      </c>
      <c r="E1515" s="41">
        <v>3</v>
      </c>
      <c r="F1515" s="41">
        <v>11</v>
      </c>
      <c r="G1515" s="41">
        <v>9</v>
      </c>
      <c r="H1515" s="41">
        <v>5</v>
      </c>
      <c r="I1515" s="41">
        <v>5</v>
      </c>
      <c r="J1515" s="41">
        <v>10</v>
      </c>
      <c r="K1515" s="41">
        <v>2</v>
      </c>
      <c r="L1515" s="41">
        <v>7</v>
      </c>
      <c r="M1515" s="41">
        <v>15</v>
      </c>
      <c r="N1515" s="41">
        <v>17</v>
      </c>
      <c r="O1515" s="41">
        <v>7</v>
      </c>
    </row>
    <row r="1516" spans="1:15" ht="12.75" customHeight="1">
      <c r="A1516" s="36"/>
      <c r="B1516" s="45" t="s">
        <v>279</v>
      </c>
      <c r="C1516" s="40" t="s">
        <v>55</v>
      </c>
      <c r="D1516" s="41">
        <v>5</v>
      </c>
      <c r="E1516" s="41">
        <v>8</v>
      </c>
      <c r="F1516" s="41">
        <v>13</v>
      </c>
      <c r="G1516" s="41">
        <v>8</v>
      </c>
      <c r="H1516" s="41">
        <v>8</v>
      </c>
      <c r="I1516" s="41">
        <v>8</v>
      </c>
      <c r="J1516" s="41">
        <v>3</v>
      </c>
      <c r="K1516" s="41">
        <v>8</v>
      </c>
      <c r="L1516" s="41">
        <v>9</v>
      </c>
      <c r="M1516" s="41">
        <v>16</v>
      </c>
      <c r="N1516" s="41">
        <v>15</v>
      </c>
      <c r="O1516" s="41">
        <v>11</v>
      </c>
    </row>
    <row r="1517" spans="1:15" ht="24.75" customHeight="1">
      <c r="A1517" s="36"/>
      <c r="B1517" s="45"/>
      <c r="C1517" s="42" t="s">
        <v>0</v>
      </c>
      <c r="D1517" s="43">
        <v>10</v>
      </c>
      <c r="E1517" s="43">
        <v>11</v>
      </c>
      <c r="F1517" s="43">
        <v>24</v>
      </c>
      <c r="G1517" s="43">
        <v>17</v>
      </c>
      <c r="H1517" s="43">
        <v>13</v>
      </c>
      <c r="I1517" s="43">
        <v>13</v>
      </c>
      <c r="J1517" s="43">
        <v>13</v>
      </c>
      <c r="K1517" s="43">
        <v>10</v>
      </c>
      <c r="L1517" s="43">
        <v>16</v>
      </c>
      <c r="M1517" s="43">
        <v>31</v>
      </c>
      <c r="N1517" s="43">
        <v>32</v>
      </c>
      <c r="O1517" s="43">
        <v>18</v>
      </c>
    </row>
    <row r="1518" spans="1:15" ht="12.75">
      <c r="A1518" s="36"/>
      <c r="B1518" s="45"/>
      <c r="C1518" s="39" t="s">
        <v>5</v>
      </c>
      <c r="D1518" s="39" t="s">
        <v>58</v>
      </c>
      <c r="E1518" s="39" t="s">
        <v>59</v>
      </c>
      <c r="F1518" s="39" t="s">
        <v>15</v>
      </c>
      <c r="G1518" s="39" t="s">
        <v>43</v>
      </c>
      <c r="H1518" s="39" t="s">
        <v>64</v>
      </c>
      <c r="I1518" s="39" t="s">
        <v>54</v>
      </c>
      <c r="J1518" s="39" t="s">
        <v>38</v>
      </c>
      <c r="K1518" s="39" t="s">
        <v>57</v>
      </c>
      <c r="L1518" s="44" t="s">
        <v>67</v>
      </c>
      <c r="M1518" s="44" t="s">
        <v>27</v>
      </c>
      <c r="N1518" s="39" t="s">
        <v>68</v>
      </c>
      <c r="O1518" s="39" t="s">
        <v>71</v>
      </c>
    </row>
    <row r="1519" spans="1:15" ht="12.75">
      <c r="A1519" s="36"/>
      <c r="B1519" s="45"/>
      <c r="C1519" s="40" t="s">
        <v>50</v>
      </c>
      <c r="D1519" s="41">
        <v>9</v>
      </c>
      <c r="E1519" s="41">
        <v>8</v>
      </c>
      <c r="F1519" s="41">
        <v>7</v>
      </c>
      <c r="G1519" s="41">
        <v>12</v>
      </c>
      <c r="H1519" s="41">
        <v>18</v>
      </c>
      <c r="I1519" s="41">
        <v>12</v>
      </c>
      <c r="J1519" s="41">
        <v>1</v>
      </c>
      <c r="K1519" s="41">
        <v>0</v>
      </c>
      <c r="L1519" s="41">
        <v>0</v>
      </c>
      <c r="M1519" s="41">
        <v>0</v>
      </c>
      <c r="N1519" s="41">
        <v>0</v>
      </c>
      <c r="O1519" s="41">
        <v>163</v>
      </c>
    </row>
    <row r="1520" spans="1:15" ht="12.75">
      <c r="A1520" s="36"/>
      <c r="B1520" s="45"/>
      <c r="C1520" s="40" t="s">
        <v>55</v>
      </c>
      <c r="D1520" s="41">
        <v>11</v>
      </c>
      <c r="E1520" s="41">
        <v>7</v>
      </c>
      <c r="F1520" s="41">
        <v>10</v>
      </c>
      <c r="G1520" s="41">
        <v>15</v>
      </c>
      <c r="H1520" s="41">
        <v>23</v>
      </c>
      <c r="I1520" s="41">
        <v>8</v>
      </c>
      <c r="J1520" s="41">
        <v>5</v>
      </c>
      <c r="K1520" s="41">
        <v>3</v>
      </c>
      <c r="L1520" s="41">
        <v>0</v>
      </c>
      <c r="M1520" s="41">
        <v>0</v>
      </c>
      <c r="N1520" s="41">
        <v>0</v>
      </c>
      <c r="O1520" s="41">
        <v>194</v>
      </c>
    </row>
    <row r="1521" spans="1:15" ht="24.75" customHeight="1">
      <c r="A1521" s="36"/>
      <c r="B1521" s="46"/>
      <c r="C1521" s="42" t="s">
        <v>0</v>
      </c>
      <c r="D1521" s="43">
        <v>20</v>
      </c>
      <c r="E1521" s="43">
        <v>15</v>
      </c>
      <c r="F1521" s="43">
        <v>17</v>
      </c>
      <c r="G1521" s="43">
        <v>27</v>
      </c>
      <c r="H1521" s="43">
        <v>41</v>
      </c>
      <c r="I1521" s="43">
        <v>20</v>
      </c>
      <c r="J1521" s="43">
        <v>6</v>
      </c>
      <c r="K1521" s="43">
        <v>3</v>
      </c>
      <c r="L1521" s="43">
        <v>0</v>
      </c>
      <c r="M1521" s="43">
        <v>0</v>
      </c>
      <c r="N1521" s="43">
        <v>0</v>
      </c>
      <c r="O1521" s="43">
        <v>357</v>
      </c>
    </row>
    <row r="1522" spans="1:15" ht="12.75">
      <c r="A1522" s="36"/>
      <c r="B1522" s="39" t="s">
        <v>13</v>
      </c>
      <c r="C1522" s="39" t="s">
        <v>5</v>
      </c>
      <c r="D1522" s="39" t="s">
        <v>19</v>
      </c>
      <c r="E1522" s="39" t="s">
        <v>2</v>
      </c>
      <c r="F1522" s="39" t="s">
        <v>21</v>
      </c>
      <c r="G1522" s="39" t="s">
        <v>26</v>
      </c>
      <c r="H1522" s="39" t="s">
        <v>28</v>
      </c>
      <c r="I1522" s="39" t="s">
        <v>30</v>
      </c>
      <c r="J1522" s="39" t="s">
        <v>6</v>
      </c>
      <c r="K1522" s="39" t="s">
        <v>35</v>
      </c>
      <c r="L1522" s="39" t="s">
        <v>36</v>
      </c>
      <c r="M1522" s="39" t="s">
        <v>41</v>
      </c>
      <c r="N1522" s="39" t="s">
        <v>45</v>
      </c>
      <c r="O1522" s="39" t="s">
        <v>46</v>
      </c>
    </row>
    <row r="1523" spans="1:15" ht="13.5" customHeight="1">
      <c r="A1523" s="36"/>
      <c r="B1523" s="40" t="s">
        <v>405</v>
      </c>
      <c r="C1523" s="40" t="s">
        <v>50</v>
      </c>
      <c r="D1523" s="41">
        <v>0</v>
      </c>
      <c r="E1523" s="41">
        <v>0</v>
      </c>
      <c r="F1523" s="41">
        <v>3</v>
      </c>
      <c r="G1523" s="41">
        <v>6</v>
      </c>
      <c r="H1523" s="41">
        <v>6</v>
      </c>
      <c r="I1523" s="41">
        <v>5</v>
      </c>
      <c r="J1523" s="41">
        <v>5</v>
      </c>
      <c r="K1523" s="41">
        <v>1</v>
      </c>
      <c r="L1523" s="41">
        <v>0</v>
      </c>
      <c r="M1523" s="41">
        <v>8</v>
      </c>
      <c r="N1523" s="41">
        <v>6</v>
      </c>
      <c r="O1523" s="41">
        <v>4</v>
      </c>
    </row>
    <row r="1524" spans="1:15" ht="12.75" customHeight="1">
      <c r="A1524" s="36"/>
      <c r="B1524" s="45" t="s">
        <v>268</v>
      </c>
      <c r="C1524" s="40" t="s">
        <v>55</v>
      </c>
      <c r="D1524" s="41">
        <v>2</v>
      </c>
      <c r="E1524" s="41">
        <v>2</v>
      </c>
      <c r="F1524" s="41">
        <v>2</v>
      </c>
      <c r="G1524" s="41">
        <v>3</v>
      </c>
      <c r="H1524" s="41">
        <v>2</v>
      </c>
      <c r="I1524" s="41">
        <v>7</v>
      </c>
      <c r="J1524" s="41">
        <v>3</v>
      </c>
      <c r="K1524" s="41">
        <v>2</v>
      </c>
      <c r="L1524" s="41">
        <v>5</v>
      </c>
      <c r="M1524" s="41">
        <v>6</v>
      </c>
      <c r="N1524" s="41">
        <v>6</v>
      </c>
      <c r="O1524" s="41">
        <v>4</v>
      </c>
    </row>
    <row r="1525" spans="1:15" ht="24.75" customHeight="1">
      <c r="A1525" s="36"/>
      <c r="B1525" s="45"/>
      <c r="C1525" s="42" t="s">
        <v>0</v>
      </c>
      <c r="D1525" s="43">
        <v>2</v>
      </c>
      <c r="E1525" s="43">
        <v>2</v>
      </c>
      <c r="F1525" s="43">
        <v>5</v>
      </c>
      <c r="G1525" s="43">
        <v>9</v>
      </c>
      <c r="H1525" s="43">
        <v>8</v>
      </c>
      <c r="I1525" s="43">
        <v>12</v>
      </c>
      <c r="J1525" s="43">
        <v>8</v>
      </c>
      <c r="K1525" s="43">
        <v>3</v>
      </c>
      <c r="L1525" s="43">
        <v>5</v>
      </c>
      <c r="M1525" s="43">
        <v>14</v>
      </c>
      <c r="N1525" s="43">
        <v>12</v>
      </c>
      <c r="O1525" s="43">
        <v>8</v>
      </c>
    </row>
    <row r="1526" spans="1:15" ht="12.75">
      <c r="A1526" s="36"/>
      <c r="B1526" s="45"/>
      <c r="C1526" s="39" t="s">
        <v>5</v>
      </c>
      <c r="D1526" s="39" t="s">
        <v>58</v>
      </c>
      <c r="E1526" s="39" t="s">
        <v>59</v>
      </c>
      <c r="F1526" s="39" t="s">
        <v>15</v>
      </c>
      <c r="G1526" s="39" t="s">
        <v>43</v>
      </c>
      <c r="H1526" s="39" t="s">
        <v>64</v>
      </c>
      <c r="I1526" s="39" t="s">
        <v>54</v>
      </c>
      <c r="J1526" s="39" t="s">
        <v>38</v>
      </c>
      <c r="K1526" s="39" t="s">
        <v>57</v>
      </c>
      <c r="L1526" s="44" t="s">
        <v>67</v>
      </c>
      <c r="M1526" s="44" t="s">
        <v>27</v>
      </c>
      <c r="N1526" s="39" t="s">
        <v>68</v>
      </c>
      <c r="O1526" s="39" t="s">
        <v>71</v>
      </c>
    </row>
    <row r="1527" spans="1:15" ht="12.75">
      <c r="A1527" s="36"/>
      <c r="B1527" s="45"/>
      <c r="C1527" s="40" t="s">
        <v>50</v>
      </c>
      <c r="D1527" s="41">
        <v>5</v>
      </c>
      <c r="E1527" s="41">
        <v>2</v>
      </c>
      <c r="F1527" s="41">
        <v>4</v>
      </c>
      <c r="G1527" s="41">
        <v>6</v>
      </c>
      <c r="H1527" s="41">
        <v>1</v>
      </c>
      <c r="I1527" s="41">
        <v>2</v>
      </c>
      <c r="J1527" s="41">
        <v>0</v>
      </c>
      <c r="K1527" s="41">
        <v>0</v>
      </c>
      <c r="L1527" s="41">
        <v>0</v>
      </c>
      <c r="M1527" s="41">
        <v>0</v>
      </c>
      <c r="N1527" s="41">
        <v>0</v>
      </c>
      <c r="O1527" s="41">
        <v>64</v>
      </c>
    </row>
    <row r="1528" spans="1:15" ht="12.75">
      <c r="A1528" s="36"/>
      <c r="B1528" s="45"/>
      <c r="C1528" s="40" t="s">
        <v>55</v>
      </c>
      <c r="D1528" s="41">
        <v>5</v>
      </c>
      <c r="E1528" s="41">
        <v>4</v>
      </c>
      <c r="F1528" s="41">
        <v>6</v>
      </c>
      <c r="G1528" s="41">
        <v>7</v>
      </c>
      <c r="H1528" s="41">
        <v>6</v>
      </c>
      <c r="I1528" s="41">
        <v>8</v>
      </c>
      <c r="J1528" s="41">
        <v>8</v>
      </c>
      <c r="K1528" s="41">
        <v>5</v>
      </c>
      <c r="L1528" s="41">
        <v>1</v>
      </c>
      <c r="M1528" s="41">
        <v>0</v>
      </c>
      <c r="N1528" s="41">
        <v>0</v>
      </c>
      <c r="O1528" s="41">
        <v>94</v>
      </c>
    </row>
    <row r="1529" spans="1:15" ht="24.75" customHeight="1">
      <c r="A1529" s="36"/>
      <c r="B1529" s="46"/>
      <c r="C1529" s="42" t="s">
        <v>0</v>
      </c>
      <c r="D1529" s="43">
        <v>10</v>
      </c>
      <c r="E1529" s="43">
        <v>6</v>
      </c>
      <c r="F1529" s="43">
        <v>10</v>
      </c>
      <c r="G1529" s="43">
        <v>13</v>
      </c>
      <c r="H1529" s="43">
        <v>7</v>
      </c>
      <c r="I1529" s="43">
        <v>10</v>
      </c>
      <c r="J1529" s="43">
        <v>8</v>
      </c>
      <c r="K1529" s="43">
        <v>5</v>
      </c>
      <c r="L1529" s="43">
        <v>1</v>
      </c>
      <c r="M1529" s="43">
        <v>0</v>
      </c>
      <c r="N1529" s="43">
        <v>0</v>
      </c>
      <c r="O1529" s="43">
        <v>158</v>
      </c>
    </row>
    <row r="1530" spans="1:15" ht="12.75">
      <c r="A1530" s="36"/>
      <c r="B1530" s="39" t="s">
        <v>13</v>
      </c>
      <c r="C1530" s="39" t="s">
        <v>5</v>
      </c>
      <c r="D1530" s="39" t="s">
        <v>19</v>
      </c>
      <c r="E1530" s="39" t="s">
        <v>2</v>
      </c>
      <c r="F1530" s="39" t="s">
        <v>21</v>
      </c>
      <c r="G1530" s="39" t="s">
        <v>26</v>
      </c>
      <c r="H1530" s="39" t="s">
        <v>28</v>
      </c>
      <c r="I1530" s="39" t="s">
        <v>30</v>
      </c>
      <c r="J1530" s="39" t="s">
        <v>6</v>
      </c>
      <c r="K1530" s="39" t="s">
        <v>35</v>
      </c>
      <c r="L1530" s="39" t="s">
        <v>36</v>
      </c>
      <c r="M1530" s="39" t="s">
        <v>41</v>
      </c>
      <c r="N1530" s="39" t="s">
        <v>45</v>
      </c>
      <c r="O1530" s="39" t="s">
        <v>46</v>
      </c>
    </row>
    <row r="1531" spans="1:15" ht="13.5" customHeight="1">
      <c r="A1531" s="36"/>
      <c r="B1531" s="40" t="s">
        <v>469</v>
      </c>
      <c r="C1531" s="40" t="s">
        <v>50</v>
      </c>
      <c r="D1531" s="41">
        <v>2</v>
      </c>
      <c r="E1531" s="41">
        <v>8</v>
      </c>
      <c r="F1531" s="41">
        <v>6</v>
      </c>
      <c r="G1531" s="41">
        <v>3</v>
      </c>
      <c r="H1531" s="41">
        <v>9</v>
      </c>
      <c r="I1531" s="41">
        <v>3</v>
      </c>
      <c r="J1531" s="41">
        <v>8</v>
      </c>
      <c r="K1531" s="41">
        <v>4</v>
      </c>
      <c r="L1531" s="41">
        <v>11</v>
      </c>
      <c r="M1531" s="41">
        <v>9</v>
      </c>
      <c r="N1531" s="41">
        <v>12</v>
      </c>
      <c r="O1531" s="41">
        <v>4</v>
      </c>
    </row>
    <row r="1532" spans="1:15" ht="12.75" customHeight="1">
      <c r="A1532" s="36"/>
      <c r="B1532" s="45" t="s">
        <v>470</v>
      </c>
      <c r="C1532" s="40" t="s">
        <v>55</v>
      </c>
      <c r="D1532" s="41">
        <v>3</v>
      </c>
      <c r="E1532" s="41">
        <v>7</v>
      </c>
      <c r="F1532" s="41">
        <v>2</v>
      </c>
      <c r="G1532" s="41">
        <v>3</v>
      </c>
      <c r="H1532" s="41">
        <v>6</v>
      </c>
      <c r="I1532" s="41">
        <v>6</v>
      </c>
      <c r="J1532" s="41">
        <v>8</v>
      </c>
      <c r="K1532" s="41">
        <v>3</v>
      </c>
      <c r="L1532" s="41">
        <v>7</v>
      </c>
      <c r="M1532" s="41">
        <v>9</v>
      </c>
      <c r="N1532" s="41">
        <v>11</v>
      </c>
      <c r="O1532" s="41">
        <v>6</v>
      </c>
    </row>
    <row r="1533" spans="1:15" ht="24.75" customHeight="1">
      <c r="A1533" s="36"/>
      <c r="B1533" s="45"/>
      <c r="C1533" s="42" t="s">
        <v>0</v>
      </c>
      <c r="D1533" s="43">
        <v>5</v>
      </c>
      <c r="E1533" s="43">
        <v>15</v>
      </c>
      <c r="F1533" s="43">
        <v>8</v>
      </c>
      <c r="G1533" s="43">
        <v>6</v>
      </c>
      <c r="H1533" s="43">
        <v>15</v>
      </c>
      <c r="I1533" s="43">
        <v>9</v>
      </c>
      <c r="J1533" s="43">
        <v>16</v>
      </c>
      <c r="K1533" s="43">
        <v>7</v>
      </c>
      <c r="L1533" s="43">
        <v>18</v>
      </c>
      <c r="M1533" s="43">
        <v>18</v>
      </c>
      <c r="N1533" s="43">
        <v>23</v>
      </c>
      <c r="O1533" s="43">
        <v>10</v>
      </c>
    </row>
    <row r="1534" spans="1:15" ht="12.75">
      <c r="A1534" s="36"/>
      <c r="B1534" s="45"/>
      <c r="C1534" s="39" t="s">
        <v>5</v>
      </c>
      <c r="D1534" s="39" t="s">
        <v>58</v>
      </c>
      <c r="E1534" s="39" t="s">
        <v>59</v>
      </c>
      <c r="F1534" s="39" t="s">
        <v>15</v>
      </c>
      <c r="G1534" s="39" t="s">
        <v>43</v>
      </c>
      <c r="H1534" s="39" t="s">
        <v>64</v>
      </c>
      <c r="I1534" s="39" t="s">
        <v>54</v>
      </c>
      <c r="J1534" s="39" t="s">
        <v>38</v>
      </c>
      <c r="K1534" s="39" t="s">
        <v>57</v>
      </c>
      <c r="L1534" s="44" t="s">
        <v>67</v>
      </c>
      <c r="M1534" s="44" t="s">
        <v>27</v>
      </c>
      <c r="N1534" s="39" t="s">
        <v>68</v>
      </c>
      <c r="O1534" s="39" t="s">
        <v>71</v>
      </c>
    </row>
    <row r="1535" spans="1:15" ht="12.75">
      <c r="A1535" s="36"/>
      <c r="B1535" s="45"/>
      <c r="C1535" s="40" t="s">
        <v>50</v>
      </c>
      <c r="D1535" s="41">
        <v>11</v>
      </c>
      <c r="E1535" s="41">
        <v>5</v>
      </c>
      <c r="F1535" s="41">
        <v>5</v>
      </c>
      <c r="G1535" s="41">
        <v>9</v>
      </c>
      <c r="H1535" s="41">
        <v>6</v>
      </c>
      <c r="I1535" s="41">
        <v>2</v>
      </c>
      <c r="J1535" s="41">
        <v>1</v>
      </c>
      <c r="K1535" s="41">
        <v>0</v>
      </c>
      <c r="L1535" s="41">
        <v>0</v>
      </c>
      <c r="M1535" s="41">
        <v>0</v>
      </c>
      <c r="N1535" s="41">
        <v>0</v>
      </c>
      <c r="O1535" s="41">
        <v>118</v>
      </c>
    </row>
    <row r="1536" spans="1:15" ht="12.75">
      <c r="A1536" s="36"/>
      <c r="B1536" s="45"/>
      <c r="C1536" s="40" t="s">
        <v>55</v>
      </c>
      <c r="D1536" s="41">
        <v>10</v>
      </c>
      <c r="E1536" s="41">
        <v>10</v>
      </c>
      <c r="F1536" s="41">
        <v>7</v>
      </c>
      <c r="G1536" s="41">
        <v>10</v>
      </c>
      <c r="H1536" s="41">
        <v>4</v>
      </c>
      <c r="I1536" s="41">
        <v>2</v>
      </c>
      <c r="J1536" s="41">
        <v>4</v>
      </c>
      <c r="K1536" s="41">
        <v>0</v>
      </c>
      <c r="L1536" s="41">
        <v>1</v>
      </c>
      <c r="M1536" s="41">
        <v>0</v>
      </c>
      <c r="N1536" s="41">
        <v>0</v>
      </c>
      <c r="O1536" s="41">
        <v>119</v>
      </c>
    </row>
    <row r="1537" spans="1:15" ht="24.75" customHeight="1">
      <c r="A1537" s="36"/>
      <c r="B1537" s="46"/>
      <c r="C1537" s="42" t="s">
        <v>0</v>
      </c>
      <c r="D1537" s="43">
        <v>21</v>
      </c>
      <c r="E1537" s="43">
        <v>15</v>
      </c>
      <c r="F1537" s="43">
        <v>12</v>
      </c>
      <c r="G1537" s="43">
        <v>19</v>
      </c>
      <c r="H1537" s="43">
        <v>10</v>
      </c>
      <c r="I1537" s="43">
        <v>4</v>
      </c>
      <c r="J1537" s="43">
        <v>5</v>
      </c>
      <c r="K1537" s="43">
        <v>0</v>
      </c>
      <c r="L1537" s="43">
        <v>1</v>
      </c>
      <c r="M1537" s="43">
        <v>0</v>
      </c>
      <c r="N1537" s="43">
        <v>0</v>
      </c>
      <c r="O1537" s="43">
        <v>237</v>
      </c>
    </row>
    <row r="1538" spans="1:15" ht="12.75">
      <c r="A1538" s="36"/>
      <c r="B1538" s="39" t="s">
        <v>13</v>
      </c>
      <c r="C1538" s="39" t="s">
        <v>5</v>
      </c>
      <c r="D1538" s="39" t="s">
        <v>19</v>
      </c>
      <c r="E1538" s="39" t="s">
        <v>2</v>
      </c>
      <c r="F1538" s="39" t="s">
        <v>21</v>
      </c>
      <c r="G1538" s="39" t="s">
        <v>26</v>
      </c>
      <c r="H1538" s="39" t="s">
        <v>28</v>
      </c>
      <c r="I1538" s="39" t="s">
        <v>30</v>
      </c>
      <c r="J1538" s="39" t="s">
        <v>6</v>
      </c>
      <c r="K1538" s="39" t="s">
        <v>35</v>
      </c>
      <c r="L1538" s="39" t="s">
        <v>36</v>
      </c>
      <c r="M1538" s="39" t="s">
        <v>41</v>
      </c>
      <c r="N1538" s="39" t="s">
        <v>45</v>
      </c>
      <c r="O1538" s="39" t="s">
        <v>46</v>
      </c>
    </row>
    <row r="1539" spans="1:15" ht="13.5" customHeight="1">
      <c r="A1539" s="36"/>
      <c r="B1539" s="40" t="s">
        <v>471</v>
      </c>
      <c r="C1539" s="40" t="s">
        <v>50</v>
      </c>
      <c r="D1539" s="41">
        <v>6</v>
      </c>
      <c r="E1539" s="41">
        <v>10</v>
      </c>
      <c r="F1539" s="41">
        <v>10</v>
      </c>
      <c r="G1539" s="41">
        <v>10</v>
      </c>
      <c r="H1539" s="41">
        <v>7</v>
      </c>
      <c r="I1539" s="41">
        <v>5</v>
      </c>
      <c r="J1539" s="41">
        <v>4</v>
      </c>
      <c r="K1539" s="41">
        <v>10</v>
      </c>
      <c r="L1539" s="41">
        <v>10</v>
      </c>
      <c r="M1539" s="41">
        <v>7</v>
      </c>
      <c r="N1539" s="41">
        <v>15</v>
      </c>
      <c r="O1539" s="41">
        <v>6</v>
      </c>
    </row>
    <row r="1540" spans="1:15" ht="12.75" customHeight="1">
      <c r="A1540" s="36"/>
      <c r="B1540" s="45" t="s">
        <v>472</v>
      </c>
      <c r="C1540" s="40" t="s">
        <v>55</v>
      </c>
      <c r="D1540" s="41">
        <v>5</v>
      </c>
      <c r="E1540" s="41">
        <v>1</v>
      </c>
      <c r="F1540" s="41">
        <v>11</v>
      </c>
      <c r="G1540" s="41">
        <v>7</v>
      </c>
      <c r="H1540" s="41">
        <v>2</v>
      </c>
      <c r="I1540" s="41">
        <v>3</v>
      </c>
      <c r="J1540" s="41">
        <v>9</v>
      </c>
      <c r="K1540" s="41">
        <v>7</v>
      </c>
      <c r="L1540" s="41">
        <v>9</v>
      </c>
      <c r="M1540" s="41">
        <v>15</v>
      </c>
      <c r="N1540" s="41">
        <v>14</v>
      </c>
      <c r="O1540" s="41">
        <v>12</v>
      </c>
    </row>
    <row r="1541" spans="1:15" ht="24.75" customHeight="1">
      <c r="A1541" s="36"/>
      <c r="B1541" s="45"/>
      <c r="C1541" s="42" t="s">
        <v>0</v>
      </c>
      <c r="D1541" s="43">
        <v>11</v>
      </c>
      <c r="E1541" s="43">
        <v>11</v>
      </c>
      <c r="F1541" s="43">
        <v>21</v>
      </c>
      <c r="G1541" s="43">
        <v>17</v>
      </c>
      <c r="H1541" s="43">
        <v>9</v>
      </c>
      <c r="I1541" s="43">
        <v>8</v>
      </c>
      <c r="J1541" s="43">
        <v>13</v>
      </c>
      <c r="K1541" s="43">
        <v>17</v>
      </c>
      <c r="L1541" s="43">
        <v>19</v>
      </c>
      <c r="M1541" s="43">
        <v>22</v>
      </c>
      <c r="N1541" s="43">
        <v>29</v>
      </c>
      <c r="O1541" s="43">
        <v>18</v>
      </c>
    </row>
    <row r="1542" spans="1:15" ht="12.75">
      <c r="A1542" s="36"/>
      <c r="B1542" s="45"/>
      <c r="C1542" s="39" t="s">
        <v>5</v>
      </c>
      <c r="D1542" s="39" t="s">
        <v>58</v>
      </c>
      <c r="E1542" s="39" t="s">
        <v>59</v>
      </c>
      <c r="F1542" s="39" t="s">
        <v>15</v>
      </c>
      <c r="G1542" s="39" t="s">
        <v>43</v>
      </c>
      <c r="H1542" s="39" t="s">
        <v>64</v>
      </c>
      <c r="I1542" s="39" t="s">
        <v>54</v>
      </c>
      <c r="J1542" s="39" t="s">
        <v>38</v>
      </c>
      <c r="K1542" s="39" t="s">
        <v>57</v>
      </c>
      <c r="L1542" s="44" t="s">
        <v>67</v>
      </c>
      <c r="M1542" s="44" t="s">
        <v>27</v>
      </c>
      <c r="N1542" s="39" t="s">
        <v>68</v>
      </c>
      <c r="O1542" s="39" t="s">
        <v>71</v>
      </c>
    </row>
    <row r="1543" spans="1:15" ht="12.75">
      <c r="A1543" s="36"/>
      <c r="B1543" s="45"/>
      <c r="C1543" s="40" t="s">
        <v>50</v>
      </c>
      <c r="D1543" s="41">
        <v>11</v>
      </c>
      <c r="E1543" s="41">
        <v>7</v>
      </c>
      <c r="F1543" s="41">
        <v>7</v>
      </c>
      <c r="G1543" s="41">
        <v>7</v>
      </c>
      <c r="H1543" s="41">
        <v>4</v>
      </c>
      <c r="I1543" s="41">
        <v>3</v>
      </c>
      <c r="J1543" s="41">
        <v>0</v>
      </c>
      <c r="K1543" s="41">
        <v>0</v>
      </c>
      <c r="L1543" s="41">
        <v>0</v>
      </c>
      <c r="M1543" s="41">
        <v>0</v>
      </c>
      <c r="N1543" s="41">
        <v>0</v>
      </c>
      <c r="O1543" s="41">
        <v>139</v>
      </c>
    </row>
    <row r="1544" spans="1:15" ht="12.75">
      <c r="A1544" s="36"/>
      <c r="B1544" s="45"/>
      <c r="C1544" s="40" t="s">
        <v>55</v>
      </c>
      <c r="D1544" s="41">
        <v>9</v>
      </c>
      <c r="E1544" s="41">
        <v>6</v>
      </c>
      <c r="F1544" s="41">
        <v>6</v>
      </c>
      <c r="G1544" s="41">
        <v>3</v>
      </c>
      <c r="H1544" s="41">
        <v>7</v>
      </c>
      <c r="I1544" s="41">
        <v>0</v>
      </c>
      <c r="J1544" s="41">
        <v>2</v>
      </c>
      <c r="K1544" s="41">
        <v>0</v>
      </c>
      <c r="L1544" s="41">
        <v>0</v>
      </c>
      <c r="M1544" s="41">
        <v>0</v>
      </c>
      <c r="N1544" s="41">
        <v>0</v>
      </c>
      <c r="O1544" s="41">
        <v>128</v>
      </c>
    </row>
    <row r="1545" spans="1:15" ht="24.75" customHeight="1">
      <c r="A1545" s="36"/>
      <c r="B1545" s="46"/>
      <c r="C1545" s="42" t="s">
        <v>0</v>
      </c>
      <c r="D1545" s="43">
        <v>20</v>
      </c>
      <c r="E1545" s="43">
        <v>13</v>
      </c>
      <c r="F1545" s="43">
        <v>13</v>
      </c>
      <c r="G1545" s="43">
        <v>10</v>
      </c>
      <c r="H1545" s="43">
        <v>11</v>
      </c>
      <c r="I1545" s="43">
        <v>3</v>
      </c>
      <c r="J1545" s="43">
        <v>2</v>
      </c>
      <c r="K1545" s="43">
        <v>0</v>
      </c>
      <c r="L1545" s="43">
        <v>0</v>
      </c>
      <c r="M1545" s="43">
        <v>0</v>
      </c>
      <c r="N1545" s="43">
        <v>0</v>
      </c>
      <c r="O1545" s="43">
        <v>267</v>
      </c>
    </row>
    <row r="1546" spans="1:15" ht="12.75">
      <c r="A1546" s="36"/>
      <c r="B1546" s="39" t="s">
        <v>13</v>
      </c>
      <c r="C1546" s="39" t="s">
        <v>5</v>
      </c>
      <c r="D1546" s="39" t="s">
        <v>19</v>
      </c>
      <c r="E1546" s="39" t="s">
        <v>2</v>
      </c>
      <c r="F1546" s="39" t="s">
        <v>21</v>
      </c>
      <c r="G1546" s="39" t="s">
        <v>26</v>
      </c>
      <c r="H1546" s="39" t="s">
        <v>28</v>
      </c>
      <c r="I1546" s="39" t="s">
        <v>30</v>
      </c>
      <c r="J1546" s="39" t="s">
        <v>6</v>
      </c>
      <c r="K1546" s="39" t="s">
        <v>35</v>
      </c>
      <c r="L1546" s="39" t="s">
        <v>36</v>
      </c>
      <c r="M1546" s="39" t="s">
        <v>41</v>
      </c>
      <c r="N1546" s="39" t="s">
        <v>45</v>
      </c>
      <c r="O1546" s="39" t="s">
        <v>46</v>
      </c>
    </row>
    <row r="1547" spans="1:15" ht="13.5" customHeight="1">
      <c r="A1547" s="36"/>
      <c r="B1547" s="40" t="s">
        <v>474</v>
      </c>
      <c r="C1547" s="40" t="s">
        <v>50</v>
      </c>
      <c r="D1547" s="41">
        <v>10</v>
      </c>
      <c r="E1547" s="41">
        <v>8</v>
      </c>
      <c r="F1547" s="41">
        <v>12</v>
      </c>
      <c r="G1547" s="41">
        <v>6</v>
      </c>
      <c r="H1547" s="41">
        <v>6</v>
      </c>
      <c r="I1547" s="41">
        <v>7</v>
      </c>
      <c r="J1547" s="41">
        <v>10</v>
      </c>
      <c r="K1547" s="41">
        <v>14</v>
      </c>
      <c r="L1547" s="41">
        <v>7</v>
      </c>
      <c r="M1547" s="41">
        <v>17</v>
      </c>
      <c r="N1547" s="41">
        <v>18</v>
      </c>
      <c r="O1547" s="41">
        <v>12</v>
      </c>
    </row>
    <row r="1548" spans="1:15" ht="12.75" customHeight="1">
      <c r="A1548" s="36"/>
      <c r="B1548" s="45" t="s">
        <v>475</v>
      </c>
      <c r="C1548" s="40" t="s">
        <v>55</v>
      </c>
      <c r="D1548" s="41">
        <v>8</v>
      </c>
      <c r="E1548" s="41">
        <v>8</v>
      </c>
      <c r="F1548" s="41">
        <v>9</v>
      </c>
      <c r="G1548" s="41">
        <v>3</v>
      </c>
      <c r="H1548" s="41">
        <v>6</v>
      </c>
      <c r="I1548" s="41">
        <v>11</v>
      </c>
      <c r="J1548" s="41">
        <v>7</v>
      </c>
      <c r="K1548" s="41">
        <v>13</v>
      </c>
      <c r="L1548" s="41">
        <v>14</v>
      </c>
      <c r="M1548" s="41">
        <v>14</v>
      </c>
      <c r="N1548" s="41">
        <v>17</v>
      </c>
      <c r="O1548" s="41">
        <v>16</v>
      </c>
    </row>
    <row r="1549" spans="1:15" ht="24.75" customHeight="1">
      <c r="A1549" s="36"/>
      <c r="B1549" s="45"/>
      <c r="C1549" s="42" t="s">
        <v>0</v>
      </c>
      <c r="D1549" s="43">
        <v>18</v>
      </c>
      <c r="E1549" s="43">
        <v>16</v>
      </c>
      <c r="F1549" s="43">
        <v>21</v>
      </c>
      <c r="G1549" s="43">
        <v>9</v>
      </c>
      <c r="H1549" s="43">
        <v>12</v>
      </c>
      <c r="I1549" s="43">
        <v>18</v>
      </c>
      <c r="J1549" s="43">
        <v>17</v>
      </c>
      <c r="K1549" s="43">
        <v>27</v>
      </c>
      <c r="L1549" s="43">
        <v>21</v>
      </c>
      <c r="M1549" s="43">
        <v>31</v>
      </c>
      <c r="N1549" s="43">
        <v>35</v>
      </c>
      <c r="O1549" s="43">
        <v>28</v>
      </c>
    </row>
    <row r="1550" spans="1:15" ht="12.75">
      <c r="A1550" s="36"/>
      <c r="B1550" s="45"/>
      <c r="C1550" s="39" t="s">
        <v>5</v>
      </c>
      <c r="D1550" s="39" t="s">
        <v>58</v>
      </c>
      <c r="E1550" s="39" t="s">
        <v>59</v>
      </c>
      <c r="F1550" s="39" t="s">
        <v>15</v>
      </c>
      <c r="G1550" s="39" t="s">
        <v>43</v>
      </c>
      <c r="H1550" s="39" t="s">
        <v>64</v>
      </c>
      <c r="I1550" s="39" t="s">
        <v>54</v>
      </c>
      <c r="J1550" s="39" t="s">
        <v>38</v>
      </c>
      <c r="K1550" s="39" t="s">
        <v>57</v>
      </c>
      <c r="L1550" s="44" t="s">
        <v>67</v>
      </c>
      <c r="M1550" s="44" t="s">
        <v>27</v>
      </c>
      <c r="N1550" s="39" t="s">
        <v>68</v>
      </c>
      <c r="O1550" s="39" t="s">
        <v>71</v>
      </c>
    </row>
    <row r="1551" spans="1:15" ht="12.75">
      <c r="A1551" s="36"/>
      <c r="B1551" s="45"/>
      <c r="C1551" s="40" t="s">
        <v>50</v>
      </c>
      <c r="D1551" s="41">
        <v>15</v>
      </c>
      <c r="E1551" s="41">
        <v>15</v>
      </c>
      <c r="F1551" s="41">
        <v>15</v>
      </c>
      <c r="G1551" s="41">
        <v>9</v>
      </c>
      <c r="H1551" s="41">
        <v>7</v>
      </c>
      <c r="I1551" s="41">
        <v>5</v>
      </c>
      <c r="J1551" s="41">
        <v>1</v>
      </c>
      <c r="K1551" s="41">
        <v>3</v>
      </c>
      <c r="L1551" s="41">
        <v>0</v>
      </c>
      <c r="M1551" s="41">
        <v>0</v>
      </c>
      <c r="N1551" s="41">
        <v>0</v>
      </c>
      <c r="O1551" s="41">
        <v>197</v>
      </c>
    </row>
    <row r="1552" spans="1:15" ht="12.75">
      <c r="A1552" s="36"/>
      <c r="B1552" s="45"/>
      <c r="C1552" s="40" t="s">
        <v>55</v>
      </c>
      <c r="D1552" s="41">
        <v>19</v>
      </c>
      <c r="E1552" s="41">
        <v>10</v>
      </c>
      <c r="F1552" s="41">
        <v>13</v>
      </c>
      <c r="G1552" s="41">
        <v>15</v>
      </c>
      <c r="H1552" s="41">
        <v>14</v>
      </c>
      <c r="I1552" s="41">
        <v>5</v>
      </c>
      <c r="J1552" s="41">
        <v>5</v>
      </c>
      <c r="K1552" s="41">
        <v>1</v>
      </c>
      <c r="L1552" s="41">
        <v>0</v>
      </c>
      <c r="M1552" s="41">
        <v>0</v>
      </c>
      <c r="N1552" s="41">
        <v>0</v>
      </c>
      <c r="O1552" s="41">
        <v>208</v>
      </c>
    </row>
    <row r="1553" spans="1:15" ht="24.75" customHeight="1">
      <c r="A1553" s="36"/>
      <c r="B1553" s="46"/>
      <c r="C1553" s="42" t="s">
        <v>0</v>
      </c>
      <c r="D1553" s="43">
        <v>34</v>
      </c>
      <c r="E1553" s="43">
        <v>25</v>
      </c>
      <c r="F1553" s="43">
        <v>28</v>
      </c>
      <c r="G1553" s="43">
        <v>24</v>
      </c>
      <c r="H1553" s="43">
        <v>21</v>
      </c>
      <c r="I1553" s="43">
        <v>10</v>
      </c>
      <c r="J1553" s="43">
        <v>6</v>
      </c>
      <c r="K1553" s="43">
        <v>4</v>
      </c>
      <c r="L1553" s="43">
        <v>0</v>
      </c>
      <c r="M1553" s="43">
        <v>0</v>
      </c>
      <c r="N1553" s="43">
        <v>0</v>
      </c>
      <c r="O1553" s="43">
        <v>405</v>
      </c>
    </row>
    <row r="1554" spans="1:15" ht="12.75">
      <c r="A1554" s="36"/>
      <c r="B1554" s="39" t="s">
        <v>13</v>
      </c>
      <c r="C1554" s="39" t="s">
        <v>5</v>
      </c>
      <c r="D1554" s="39" t="s">
        <v>19</v>
      </c>
      <c r="E1554" s="39" t="s">
        <v>2</v>
      </c>
      <c r="F1554" s="39" t="s">
        <v>21</v>
      </c>
      <c r="G1554" s="39" t="s">
        <v>26</v>
      </c>
      <c r="H1554" s="39" t="s">
        <v>28</v>
      </c>
      <c r="I1554" s="39" t="s">
        <v>30</v>
      </c>
      <c r="J1554" s="39" t="s">
        <v>6</v>
      </c>
      <c r="K1554" s="39" t="s">
        <v>35</v>
      </c>
      <c r="L1554" s="39" t="s">
        <v>36</v>
      </c>
      <c r="M1554" s="39" t="s">
        <v>41</v>
      </c>
      <c r="N1554" s="39" t="s">
        <v>45</v>
      </c>
      <c r="O1554" s="39" t="s">
        <v>46</v>
      </c>
    </row>
    <row r="1555" spans="1:15" ht="13.5" customHeight="1">
      <c r="A1555" s="36"/>
      <c r="B1555" s="40" t="s">
        <v>194</v>
      </c>
      <c r="C1555" s="40" t="s">
        <v>50</v>
      </c>
      <c r="D1555" s="41">
        <v>17</v>
      </c>
      <c r="E1555" s="41">
        <v>30</v>
      </c>
      <c r="F1555" s="41">
        <v>15</v>
      </c>
      <c r="G1555" s="41">
        <v>21</v>
      </c>
      <c r="H1555" s="41">
        <v>19</v>
      </c>
      <c r="I1555" s="41">
        <v>17</v>
      </c>
      <c r="J1555" s="41">
        <v>27</v>
      </c>
      <c r="K1555" s="41">
        <v>23</v>
      </c>
      <c r="L1555" s="41">
        <v>20</v>
      </c>
      <c r="M1555" s="41">
        <v>35</v>
      </c>
      <c r="N1555" s="41">
        <v>33</v>
      </c>
      <c r="O1555" s="41">
        <v>21</v>
      </c>
    </row>
    <row r="1556" spans="1:15" ht="12.75">
      <c r="A1556" s="36"/>
      <c r="B1556" s="45" t="s">
        <v>61</v>
      </c>
      <c r="C1556" s="40" t="s">
        <v>55</v>
      </c>
      <c r="D1556" s="41">
        <v>20</v>
      </c>
      <c r="E1556" s="41">
        <v>18</v>
      </c>
      <c r="F1556" s="41">
        <v>22</v>
      </c>
      <c r="G1556" s="41">
        <v>22</v>
      </c>
      <c r="H1556" s="41">
        <v>30</v>
      </c>
      <c r="I1556" s="41">
        <v>17</v>
      </c>
      <c r="J1556" s="41">
        <v>27</v>
      </c>
      <c r="K1556" s="41">
        <v>15</v>
      </c>
      <c r="L1556" s="41">
        <v>32</v>
      </c>
      <c r="M1556" s="41">
        <v>31</v>
      </c>
      <c r="N1556" s="41">
        <v>34</v>
      </c>
      <c r="O1556" s="41">
        <v>17</v>
      </c>
    </row>
    <row r="1557" spans="1:15" ht="24.75" customHeight="1">
      <c r="A1557" s="36"/>
      <c r="B1557" s="45"/>
      <c r="C1557" s="42" t="s">
        <v>0</v>
      </c>
      <c r="D1557" s="43">
        <v>37</v>
      </c>
      <c r="E1557" s="43">
        <v>48</v>
      </c>
      <c r="F1557" s="43">
        <v>37</v>
      </c>
      <c r="G1557" s="43">
        <v>43</v>
      </c>
      <c r="H1557" s="43">
        <v>49</v>
      </c>
      <c r="I1557" s="43">
        <v>34</v>
      </c>
      <c r="J1557" s="43">
        <v>54</v>
      </c>
      <c r="K1557" s="43">
        <v>38</v>
      </c>
      <c r="L1557" s="43">
        <v>52</v>
      </c>
      <c r="M1557" s="43">
        <v>66</v>
      </c>
      <c r="N1557" s="43">
        <v>67</v>
      </c>
      <c r="O1557" s="43">
        <v>38</v>
      </c>
    </row>
    <row r="1558" spans="1:15" ht="12.75">
      <c r="A1558" s="36"/>
      <c r="B1558" s="45"/>
      <c r="C1558" s="39" t="s">
        <v>5</v>
      </c>
      <c r="D1558" s="39" t="s">
        <v>58</v>
      </c>
      <c r="E1558" s="39" t="s">
        <v>59</v>
      </c>
      <c r="F1558" s="39" t="s">
        <v>15</v>
      </c>
      <c r="G1558" s="39" t="s">
        <v>43</v>
      </c>
      <c r="H1558" s="39" t="s">
        <v>64</v>
      </c>
      <c r="I1558" s="39" t="s">
        <v>54</v>
      </c>
      <c r="J1558" s="39" t="s">
        <v>38</v>
      </c>
      <c r="K1558" s="39" t="s">
        <v>57</v>
      </c>
      <c r="L1558" s="44" t="s">
        <v>67</v>
      </c>
      <c r="M1558" s="44" t="s">
        <v>27</v>
      </c>
      <c r="N1558" s="39" t="s">
        <v>68</v>
      </c>
      <c r="O1558" s="39" t="s">
        <v>71</v>
      </c>
    </row>
    <row r="1559" spans="1:15" ht="12.75">
      <c r="A1559" s="36"/>
      <c r="B1559" s="45"/>
      <c r="C1559" s="40" t="s">
        <v>50</v>
      </c>
      <c r="D1559" s="41">
        <v>8</v>
      </c>
      <c r="E1559" s="41">
        <v>14</v>
      </c>
      <c r="F1559" s="41">
        <v>19</v>
      </c>
      <c r="G1559" s="41">
        <v>10</v>
      </c>
      <c r="H1559" s="41">
        <v>9</v>
      </c>
      <c r="I1559" s="41">
        <v>4</v>
      </c>
      <c r="J1559" s="41">
        <v>1</v>
      </c>
      <c r="K1559" s="41">
        <v>0</v>
      </c>
      <c r="L1559" s="41">
        <v>0</v>
      </c>
      <c r="M1559" s="41">
        <v>0</v>
      </c>
      <c r="N1559" s="41">
        <v>0</v>
      </c>
      <c r="O1559" s="41">
        <v>343</v>
      </c>
    </row>
    <row r="1560" spans="1:15" ht="12.75">
      <c r="A1560" s="36"/>
      <c r="B1560" s="45"/>
      <c r="C1560" s="40" t="s">
        <v>55</v>
      </c>
      <c r="D1560" s="41">
        <v>10</v>
      </c>
      <c r="E1560" s="41">
        <v>14</v>
      </c>
      <c r="F1560" s="41">
        <v>18</v>
      </c>
      <c r="G1560" s="41">
        <v>15</v>
      </c>
      <c r="H1560" s="41">
        <v>8</v>
      </c>
      <c r="I1560" s="41">
        <v>6</v>
      </c>
      <c r="J1560" s="41">
        <v>2</v>
      </c>
      <c r="K1560" s="41">
        <v>1</v>
      </c>
      <c r="L1560" s="41">
        <v>0</v>
      </c>
      <c r="M1560" s="41">
        <v>0</v>
      </c>
      <c r="N1560" s="41">
        <v>0</v>
      </c>
      <c r="O1560" s="41">
        <v>359</v>
      </c>
    </row>
    <row r="1561" spans="1:15" ht="12.75">
      <c r="A1561" s="36"/>
      <c r="B1561" s="46"/>
      <c r="C1561" s="42" t="s">
        <v>0</v>
      </c>
      <c r="D1561" s="43">
        <v>18</v>
      </c>
      <c r="E1561" s="43">
        <v>28</v>
      </c>
      <c r="F1561" s="43">
        <v>37</v>
      </c>
      <c r="G1561" s="43">
        <v>25</v>
      </c>
      <c r="H1561" s="43">
        <v>17</v>
      </c>
      <c r="I1561" s="43">
        <v>10</v>
      </c>
      <c r="J1561" s="43">
        <v>3</v>
      </c>
      <c r="K1561" s="43">
        <v>1</v>
      </c>
      <c r="L1561" s="43">
        <v>0</v>
      </c>
      <c r="M1561" s="43">
        <v>0</v>
      </c>
      <c r="N1561" s="43">
        <v>0</v>
      </c>
      <c r="O1561" s="43">
        <v>702</v>
      </c>
    </row>
    <row r="1562" spans="1:45" ht="18.75">
      <c r="A1562" s="36"/>
      <c r="B1562" s="37"/>
      <c r="C1562" s="37"/>
      <c r="D1562" s="37"/>
      <c r="E1562" s="47" t="s">
        <v>8</v>
      </c>
      <c r="F1562" s="47"/>
      <c r="G1562" s="47"/>
      <c r="H1562" s="47"/>
      <c r="I1562" s="47"/>
      <c r="J1562" s="47"/>
      <c r="K1562" s="47"/>
      <c r="L1562" s="37"/>
      <c r="M1562" s="37"/>
      <c r="N1562" s="37"/>
      <c r="O1562" s="37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</row>
    <row r="1563" spans="1:45" ht="18.75">
      <c r="A1563" s="36"/>
      <c r="B1563" s="38"/>
      <c r="C1563" s="38"/>
      <c r="D1563" s="38"/>
      <c r="E1563" s="38"/>
      <c r="F1563" s="38"/>
      <c r="G1563" s="38"/>
      <c r="H1563" s="38"/>
      <c r="I1563" s="38"/>
      <c r="J1563" s="38"/>
      <c r="K1563" s="38"/>
      <c r="L1563" s="38"/>
      <c r="M1563" s="38"/>
      <c r="N1563" s="38"/>
      <c r="O1563" s="38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</row>
    <row r="1564" spans="1:15" ht="12.75">
      <c r="A1564" s="36"/>
      <c r="B1564" s="36" t="s">
        <v>549</v>
      </c>
      <c r="C1564" s="36"/>
      <c r="D1564" s="36"/>
      <c r="E1564" s="36"/>
      <c r="F1564" s="36"/>
      <c r="G1564" s="36"/>
      <c r="H1564" s="36"/>
      <c r="I1564" s="36"/>
      <c r="J1564" s="36"/>
      <c r="K1564" s="48" t="s">
        <v>580</v>
      </c>
      <c r="L1564" s="48"/>
      <c r="M1564" s="48"/>
      <c r="N1564" s="48"/>
      <c r="O1564" s="48"/>
    </row>
    <row r="1565" spans="1:15" ht="24.75" customHeight="1">
      <c r="A1565" s="36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</row>
    <row r="1566" spans="1:15" ht="12.75">
      <c r="A1566" s="36"/>
      <c r="B1566" s="39" t="s">
        <v>13</v>
      </c>
      <c r="C1566" s="39" t="s">
        <v>5</v>
      </c>
      <c r="D1566" s="39" t="s">
        <v>19</v>
      </c>
      <c r="E1566" s="39" t="s">
        <v>2</v>
      </c>
      <c r="F1566" s="39" t="s">
        <v>21</v>
      </c>
      <c r="G1566" s="39" t="s">
        <v>26</v>
      </c>
      <c r="H1566" s="39" t="s">
        <v>28</v>
      </c>
      <c r="I1566" s="39" t="s">
        <v>30</v>
      </c>
      <c r="J1566" s="39" t="s">
        <v>6</v>
      </c>
      <c r="K1566" s="39" t="s">
        <v>35</v>
      </c>
      <c r="L1566" s="39" t="s">
        <v>36</v>
      </c>
      <c r="M1566" s="39" t="s">
        <v>41</v>
      </c>
      <c r="N1566" s="39" t="s">
        <v>45</v>
      </c>
      <c r="O1566" s="39" t="s">
        <v>46</v>
      </c>
    </row>
    <row r="1567" spans="1:15" ht="13.5" customHeight="1">
      <c r="A1567" s="36"/>
      <c r="B1567" s="40" t="s">
        <v>278</v>
      </c>
      <c r="C1567" s="40" t="s">
        <v>50</v>
      </c>
      <c r="D1567" s="41">
        <v>12</v>
      </c>
      <c r="E1567" s="41">
        <v>12</v>
      </c>
      <c r="F1567" s="41">
        <v>8</v>
      </c>
      <c r="G1567" s="41">
        <v>10</v>
      </c>
      <c r="H1567" s="41">
        <v>5</v>
      </c>
      <c r="I1567" s="41">
        <v>12</v>
      </c>
      <c r="J1567" s="41">
        <v>12</v>
      </c>
      <c r="K1567" s="41">
        <v>13</v>
      </c>
      <c r="L1567" s="41">
        <v>14</v>
      </c>
      <c r="M1567" s="41">
        <v>23</v>
      </c>
      <c r="N1567" s="41">
        <v>18</v>
      </c>
      <c r="O1567" s="41">
        <v>13</v>
      </c>
    </row>
    <row r="1568" spans="1:15" ht="12.75" customHeight="1">
      <c r="A1568" s="36"/>
      <c r="B1568" s="45" t="s">
        <v>315</v>
      </c>
      <c r="C1568" s="40" t="s">
        <v>55</v>
      </c>
      <c r="D1568" s="41">
        <v>7</v>
      </c>
      <c r="E1568" s="41">
        <v>13</v>
      </c>
      <c r="F1568" s="41">
        <v>12</v>
      </c>
      <c r="G1568" s="41">
        <v>12</v>
      </c>
      <c r="H1568" s="41">
        <v>7</v>
      </c>
      <c r="I1568" s="41">
        <v>9</v>
      </c>
      <c r="J1568" s="41">
        <v>16</v>
      </c>
      <c r="K1568" s="41">
        <v>14</v>
      </c>
      <c r="L1568" s="41">
        <v>22</v>
      </c>
      <c r="M1568" s="41">
        <v>12</v>
      </c>
      <c r="N1568" s="41">
        <v>11</v>
      </c>
      <c r="O1568" s="41">
        <v>9</v>
      </c>
    </row>
    <row r="1569" spans="1:15" ht="24.75" customHeight="1">
      <c r="A1569" s="36"/>
      <c r="B1569" s="45"/>
      <c r="C1569" s="42" t="s">
        <v>0</v>
      </c>
      <c r="D1569" s="43">
        <v>19</v>
      </c>
      <c r="E1569" s="43">
        <v>25</v>
      </c>
      <c r="F1569" s="43">
        <v>20</v>
      </c>
      <c r="G1569" s="43">
        <v>22</v>
      </c>
      <c r="H1569" s="43">
        <v>12</v>
      </c>
      <c r="I1569" s="43">
        <v>21</v>
      </c>
      <c r="J1569" s="43">
        <v>28</v>
      </c>
      <c r="K1569" s="43">
        <v>27</v>
      </c>
      <c r="L1569" s="43">
        <v>36</v>
      </c>
      <c r="M1569" s="43">
        <v>35</v>
      </c>
      <c r="N1569" s="43">
        <v>29</v>
      </c>
      <c r="O1569" s="43">
        <v>22</v>
      </c>
    </row>
    <row r="1570" spans="1:15" ht="12.75">
      <c r="A1570" s="36"/>
      <c r="B1570" s="45"/>
      <c r="C1570" s="39" t="s">
        <v>5</v>
      </c>
      <c r="D1570" s="39" t="s">
        <v>58</v>
      </c>
      <c r="E1570" s="39" t="s">
        <v>59</v>
      </c>
      <c r="F1570" s="39" t="s">
        <v>15</v>
      </c>
      <c r="G1570" s="39" t="s">
        <v>43</v>
      </c>
      <c r="H1570" s="39" t="s">
        <v>64</v>
      </c>
      <c r="I1570" s="39" t="s">
        <v>54</v>
      </c>
      <c r="J1570" s="39" t="s">
        <v>38</v>
      </c>
      <c r="K1570" s="39" t="s">
        <v>57</v>
      </c>
      <c r="L1570" s="44" t="s">
        <v>67</v>
      </c>
      <c r="M1570" s="44" t="s">
        <v>27</v>
      </c>
      <c r="N1570" s="39" t="s">
        <v>68</v>
      </c>
      <c r="O1570" s="39" t="s">
        <v>71</v>
      </c>
    </row>
    <row r="1571" spans="1:15" ht="12.75">
      <c r="A1571" s="36"/>
      <c r="B1571" s="45"/>
      <c r="C1571" s="40" t="s">
        <v>50</v>
      </c>
      <c r="D1571" s="41">
        <v>10</v>
      </c>
      <c r="E1571" s="41">
        <v>9</v>
      </c>
      <c r="F1571" s="41">
        <v>7</v>
      </c>
      <c r="G1571" s="41">
        <v>11</v>
      </c>
      <c r="H1571" s="41">
        <v>6</v>
      </c>
      <c r="I1571" s="41">
        <v>1</v>
      </c>
      <c r="J1571" s="41">
        <v>3</v>
      </c>
      <c r="K1571" s="41">
        <v>0</v>
      </c>
      <c r="L1571" s="41">
        <v>0</v>
      </c>
      <c r="M1571" s="41">
        <v>0</v>
      </c>
      <c r="N1571" s="41">
        <v>0</v>
      </c>
      <c r="O1571" s="41">
        <v>199</v>
      </c>
    </row>
    <row r="1572" spans="1:15" ht="12.75">
      <c r="A1572" s="36"/>
      <c r="B1572" s="45"/>
      <c r="C1572" s="40" t="s">
        <v>55</v>
      </c>
      <c r="D1572" s="41">
        <v>10</v>
      </c>
      <c r="E1572" s="41">
        <v>10</v>
      </c>
      <c r="F1572" s="41">
        <v>14</v>
      </c>
      <c r="G1572" s="41">
        <v>11</v>
      </c>
      <c r="H1572" s="41">
        <v>3</v>
      </c>
      <c r="I1572" s="41">
        <v>4</v>
      </c>
      <c r="J1572" s="41">
        <v>2</v>
      </c>
      <c r="K1572" s="41">
        <v>2</v>
      </c>
      <c r="L1572" s="41">
        <v>0</v>
      </c>
      <c r="M1572" s="41">
        <v>0</v>
      </c>
      <c r="N1572" s="41">
        <v>0</v>
      </c>
      <c r="O1572" s="41">
        <v>200</v>
      </c>
    </row>
    <row r="1573" spans="1:15" ht="24.75" customHeight="1">
      <c r="A1573" s="36"/>
      <c r="B1573" s="46"/>
      <c r="C1573" s="42" t="s">
        <v>0</v>
      </c>
      <c r="D1573" s="43">
        <v>20</v>
      </c>
      <c r="E1573" s="43">
        <v>19</v>
      </c>
      <c r="F1573" s="43">
        <v>21</v>
      </c>
      <c r="G1573" s="43">
        <v>22</v>
      </c>
      <c r="H1573" s="43">
        <v>9</v>
      </c>
      <c r="I1573" s="43">
        <v>5</v>
      </c>
      <c r="J1573" s="43">
        <v>5</v>
      </c>
      <c r="K1573" s="43">
        <v>2</v>
      </c>
      <c r="L1573" s="43">
        <v>0</v>
      </c>
      <c r="M1573" s="43">
        <v>0</v>
      </c>
      <c r="N1573" s="43">
        <v>0</v>
      </c>
      <c r="O1573" s="43">
        <v>399</v>
      </c>
    </row>
    <row r="1574" spans="1:15" ht="12.75">
      <c r="A1574" s="36"/>
      <c r="B1574" s="39" t="s">
        <v>13</v>
      </c>
      <c r="C1574" s="39" t="s">
        <v>5</v>
      </c>
      <c r="D1574" s="39" t="s">
        <v>19</v>
      </c>
      <c r="E1574" s="39" t="s">
        <v>2</v>
      </c>
      <c r="F1574" s="39" t="s">
        <v>21</v>
      </c>
      <c r="G1574" s="39" t="s">
        <v>26</v>
      </c>
      <c r="H1574" s="39" t="s">
        <v>28</v>
      </c>
      <c r="I1574" s="39" t="s">
        <v>30</v>
      </c>
      <c r="J1574" s="39" t="s">
        <v>6</v>
      </c>
      <c r="K1574" s="39" t="s">
        <v>35</v>
      </c>
      <c r="L1574" s="39" t="s">
        <v>36</v>
      </c>
      <c r="M1574" s="39" t="s">
        <v>41</v>
      </c>
      <c r="N1574" s="39" t="s">
        <v>45</v>
      </c>
      <c r="O1574" s="39" t="s">
        <v>46</v>
      </c>
    </row>
    <row r="1575" spans="1:15" ht="13.5" customHeight="1">
      <c r="A1575" s="36"/>
      <c r="B1575" s="40" t="s">
        <v>478</v>
      </c>
      <c r="C1575" s="40" t="s">
        <v>50</v>
      </c>
      <c r="D1575" s="41">
        <v>13</v>
      </c>
      <c r="E1575" s="41">
        <v>10</v>
      </c>
      <c r="F1575" s="41">
        <v>15</v>
      </c>
      <c r="G1575" s="41">
        <v>13</v>
      </c>
      <c r="H1575" s="41">
        <v>16</v>
      </c>
      <c r="I1575" s="41">
        <v>20</v>
      </c>
      <c r="J1575" s="41">
        <v>12</v>
      </c>
      <c r="K1575" s="41">
        <v>17</v>
      </c>
      <c r="L1575" s="41">
        <v>22</v>
      </c>
      <c r="M1575" s="41">
        <v>18</v>
      </c>
      <c r="N1575" s="41">
        <v>20</v>
      </c>
      <c r="O1575" s="41">
        <v>12</v>
      </c>
    </row>
    <row r="1576" spans="1:15" ht="12.75" customHeight="1">
      <c r="A1576" s="36"/>
      <c r="B1576" s="45" t="s">
        <v>346</v>
      </c>
      <c r="C1576" s="40" t="s">
        <v>55</v>
      </c>
      <c r="D1576" s="41">
        <v>5</v>
      </c>
      <c r="E1576" s="41">
        <v>15</v>
      </c>
      <c r="F1576" s="41">
        <v>17</v>
      </c>
      <c r="G1576" s="41">
        <v>12</v>
      </c>
      <c r="H1576" s="41">
        <v>17</v>
      </c>
      <c r="I1576" s="41">
        <v>12</v>
      </c>
      <c r="J1576" s="41">
        <v>12</v>
      </c>
      <c r="K1576" s="41">
        <v>17</v>
      </c>
      <c r="L1576" s="41">
        <v>13</v>
      </c>
      <c r="M1576" s="41">
        <v>20</v>
      </c>
      <c r="N1576" s="41">
        <v>19</v>
      </c>
      <c r="O1576" s="41">
        <v>17</v>
      </c>
    </row>
    <row r="1577" spans="1:15" ht="24.75" customHeight="1">
      <c r="A1577" s="36"/>
      <c r="B1577" s="45"/>
      <c r="C1577" s="42" t="s">
        <v>0</v>
      </c>
      <c r="D1577" s="43">
        <v>18</v>
      </c>
      <c r="E1577" s="43">
        <v>25</v>
      </c>
      <c r="F1577" s="43">
        <v>32</v>
      </c>
      <c r="G1577" s="43">
        <v>25</v>
      </c>
      <c r="H1577" s="43">
        <v>33</v>
      </c>
      <c r="I1577" s="43">
        <v>32</v>
      </c>
      <c r="J1577" s="43">
        <v>24</v>
      </c>
      <c r="K1577" s="43">
        <v>34</v>
      </c>
      <c r="L1577" s="43">
        <v>35</v>
      </c>
      <c r="M1577" s="43">
        <v>38</v>
      </c>
      <c r="N1577" s="43">
        <v>39</v>
      </c>
      <c r="O1577" s="43">
        <v>29</v>
      </c>
    </row>
    <row r="1578" spans="1:15" ht="12.75">
      <c r="A1578" s="36"/>
      <c r="B1578" s="45"/>
      <c r="C1578" s="39" t="s">
        <v>5</v>
      </c>
      <c r="D1578" s="39" t="s">
        <v>58</v>
      </c>
      <c r="E1578" s="39" t="s">
        <v>59</v>
      </c>
      <c r="F1578" s="39" t="s">
        <v>15</v>
      </c>
      <c r="G1578" s="39" t="s">
        <v>43</v>
      </c>
      <c r="H1578" s="39" t="s">
        <v>64</v>
      </c>
      <c r="I1578" s="39" t="s">
        <v>54</v>
      </c>
      <c r="J1578" s="39" t="s">
        <v>38</v>
      </c>
      <c r="K1578" s="39" t="s">
        <v>57</v>
      </c>
      <c r="L1578" s="44" t="s">
        <v>67</v>
      </c>
      <c r="M1578" s="44" t="s">
        <v>27</v>
      </c>
      <c r="N1578" s="39" t="s">
        <v>68</v>
      </c>
      <c r="O1578" s="39" t="s">
        <v>71</v>
      </c>
    </row>
    <row r="1579" spans="1:15" ht="12.75">
      <c r="A1579" s="36"/>
      <c r="B1579" s="45"/>
      <c r="C1579" s="40" t="s">
        <v>50</v>
      </c>
      <c r="D1579" s="41">
        <v>20</v>
      </c>
      <c r="E1579" s="41">
        <v>5</v>
      </c>
      <c r="F1579" s="41">
        <v>7</v>
      </c>
      <c r="G1579" s="41">
        <v>14</v>
      </c>
      <c r="H1579" s="41">
        <v>13</v>
      </c>
      <c r="I1579" s="41">
        <v>5</v>
      </c>
      <c r="J1579" s="41">
        <v>2</v>
      </c>
      <c r="K1579" s="41">
        <v>0</v>
      </c>
      <c r="L1579" s="41">
        <v>0</v>
      </c>
      <c r="M1579" s="41">
        <v>0</v>
      </c>
      <c r="N1579" s="41">
        <v>0</v>
      </c>
      <c r="O1579" s="41">
        <v>254</v>
      </c>
    </row>
    <row r="1580" spans="1:15" ht="12.75">
      <c r="A1580" s="36"/>
      <c r="B1580" s="45"/>
      <c r="C1580" s="40" t="s">
        <v>55</v>
      </c>
      <c r="D1580" s="41">
        <v>14</v>
      </c>
      <c r="E1580" s="41">
        <v>11</v>
      </c>
      <c r="F1580" s="41">
        <v>9</v>
      </c>
      <c r="G1580" s="41">
        <v>18</v>
      </c>
      <c r="H1580" s="41">
        <v>12</v>
      </c>
      <c r="I1580" s="41">
        <v>10</v>
      </c>
      <c r="J1580" s="41">
        <v>2</v>
      </c>
      <c r="K1580" s="41">
        <v>0</v>
      </c>
      <c r="L1580" s="41">
        <v>1</v>
      </c>
      <c r="M1580" s="41">
        <v>0</v>
      </c>
      <c r="N1580" s="41">
        <v>0</v>
      </c>
      <c r="O1580" s="41">
        <v>253</v>
      </c>
    </row>
    <row r="1581" spans="1:15" ht="12.75">
      <c r="A1581" s="36"/>
      <c r="B1581" s="46"/>
      <c r="C1581" s="42" t="s">
        <v>0</v>
      </c>
      <c r="D1581" s="43">
        <v>34</v>
      </c>
      <c r="E1581" s="43">
        <v>16</v>
      </c>
      <c r="F1581" s="43">
        <v>16</v>
      </c>
      <c r="G1581" s="43">
        <v>32</v>
      </c>
      <c r="H1581" s="43">
        <v>25</v>
      </c>
      <c r="I1581" s="43">
        <v>15</v>
      </c>
      <c r="J1581" s="43">
        <v>4</v>
      </c>
      <c r="K1581" s="43">
        <v>0</v>
      </c>
      <c r="L1581" s="43">
        <v>1</v>
      </c>
      <c r="M1581" s="43">
        <v>0</v>
      </c>
      <c r="N1581" s="43">
        <v>0</v>
      </c>
      <c r="O1581" s="43">
        <v>507</v>
      </c>
    </row>
    <row r="1582" spans="1:15" ht="12.75">
      <c r="A1582" s="36"/>
      <c r="B1582" s="39" t="s">
        <v>13</v>
      </c>
      <c r="C1582" s="39" t="s">
        <v>5</v>
      </c>
      <c r="D1582" s="39" t="s">
        <v>19</v>
      </c>
      <c r="E1582" s="39" t="s">
        <v>2</v>
      </c>
      <c r="F1582" s="39" t="s">
        <v>21</v>
      </c>
      <c r="G1582" s="39" t="s">
        <v>26</v>
      </c>
      <c r="H1582" s="39" t="s">
        <v>28</v>
      </c>
      <c r="I1582" s="39" t="s">
        <v>30</v>
      </c>
      <c r="J1582" s="39" t="s">
        <v>6</v>
      </c>
      <c r="K1582" s="39" t="s">
        <v>35</v>
      </c>
      <c r="L1582" s="39" t="s">
        <v>36</v>
      </c>
      <c r="M1582" s="39" t="s">
        <v>41</v>
      </c>
      <c r="N1582" s="39" t="s">
        <v>45</v>
      </c>
      <c r="O1582" s="39" t="s">
        <v>46</v>
      </c>
    </row>
    <row r="1583" spans="1:15" ht="12.75">
      <c r="A1583" s="36"/>
      <c r="B1583" s="40" t="s">
        <v>479</v>
      </c>
      <c r="C1583" s="40" t="s">
        <v>50</v>
      </c>
      <c r="D1583" s="41">
        <v>9</v>
      </c>
      <c r="E1583" s="41">
        <v>10</v>
      </c>
      <c r="F1583" s="41">
        <v>16</v>
      </c>
      <c r="G1583" s="41">
        <v>11</v>
      </c>
      <c r="H1583" s="41">
        <v>8</v>
      </c>
      <c r="I1583" s="41">
        <v>7</v>
      </c>
      <c r="J1583" s="41">
        <v>11</v>
      </c>
      <c r="K1583" s="41">
        <v>11</v>
      </c>
      <c r="L1583" s="41">
        <v>14</v>
      </c>
      <c r="M1583" s="41">
        <v>18</v>
      </c>
      <c r="N1583" s="41">
        <v>10</v>
      </c>
      <c r="O1583" s="41">
        <v>13</v>
      </c>
    </row>
    <row r="1584" spans="1:15" ht="12.75" customHeight="1">
      <c r="A1584" s="36"/>
      <c r="B1584" s="45" t="s">
        <v>328</v>
      </c>
      <c r="C1584" s="40" t="s">
        <v>55</v>
      </c>
      <c r="D1584" s="41">
        <v>6</v>
      </c>
      <c r="E1584" s="41">
        <v>5</v>
      </c>
      <c r="F1584" s="41">
        <v>13</v>
      </c>
      <c r="G1584" s="41">
        <v>13</v>
      </c>
      <c r="H1584" s="41">
        <v>16</v>
      </c>
      <c r="I1584" s="41">
        <v>8</v>
      </c>
      <c r="J1584" s="41">
        <v>6</v>
      </c>
      <c r="K1584" s="41">
        <v>12</v>
      </c>
      <c r="L1584" s="41">
        <v>20</v>
      </c>
      <c r="M1584" s="41">
        <v>14</v>
      </c>
      <c r="N1584" s="41">
        <v>16</v>
      </c>
      <c r="O1584" s="41">
        <v>6</v>
      </c>
    </row>
    <row r="1585" spans="1:15" ht="12.75">
      <c r="A1585" s="36"/>
      <c r="B1585" s="45"/>
      <c r="C1585" s="42" t="s">
        <v>0</v>
      </c>
      <c r="D1585" s="43">
        <v>15</v>
      </c>
      <c r="E1585" s="43">
        <v>15</v>
      </c>
      <c r="F1585" s="43">
        <v>29</v>
      </c>
      <c r="G1585" s="43">
        <v>24</v>
      </c>
      <c r="H1585" s="43">
        <v>24</v>
      </c>
      <c r="I1585" s="43">
        <v>15</v>
      </c>
      <c r="J1585" s="43">
        <v>17</v>
      </c>
      <c r="K1585" s="43">
        <v>23</v>
      </c>
      <c r="L1585" s="43">
        <v>34</v>
      </c>
      <c r="M1585" s="43">
        <v>32</v>
      </c>
      <c r="N1585" s="43">
        <v>26</v>
      </c>
      <c r="O1585" s="43">
        <v>19</v>
      </c>
    </row>
    <row r="1586" spans="1:15" ht="12.75">
      <c r="A1586" s="36"/>
      <c r="B1586" s="45"/>
      <c r="C1586" s="39" t="s">
        <v>5</v>
      </c>
      <c r="D1586" s="39" t="s">
        <v>58</v>
      </c>
      <c r="E1586" s="39" t="s">
        <v>59</v>
      </c>
      <c r="F1586" s="39" t="s">
        <v>15</v>
      </c>
      <c r="G1586" s="39" t="s">
        <v>43</v>
      </c>
      <c r="H1586" s="39" t="s">
        <v>64</v>
      </c>
      <c r="I1586" s="39" t="s">
        <v>54</v>
      </c>
      <c r="J1586" s="39" t="s">
        <v>38</v>
      </c>
      <c r="K1586" s="39" t="s">
        <v>57</v>
      </c>
      <c r="L1586" s="44" t="s">
        <v>67</v>
      </c>
      <c r="M1586" s="44" t="s">
        <v>27</v>
      </c>
      <c r="N1586" s="39" t="s">
        <v>68</v>
      </c>
      <c r="O1586" s="39" t="s">
        <v>71</v>
      </c>
    </row>
    <row r="1587" spans="1:15" ht="12.75">
      <c r="A1587" s="36"/>
      <c r="B1587" s="45"/>
      <c r="C1587" s="40" t="s">
        <v>50</v>
      </c>
      <c r="D1587" s="41">
        <v>13</v>
      </c>
      <c r="E1587" s="41">
        <v>16</v>
      </c>
      <c r="F1587" s="41">
        <v>11</v>
      </c>
      <c r="G1587" s="41">
        <v>9</v>
      </c>
      <c r="H1587" s="41">
        <v>11</v>
      </c>
      <c r="I1587" s="41">
        <v>2</v>
      </c>
      <c r="J1587" s="41">
        <v>2</v>
      </c>
      <c r="K1587" s="41">
        <v>0</v>
      </c>
      <c r="L1587" s="41">
        <v>0</v>
      </c>
      <c r="M1587" s="41">
        <v>0</v>
      </c>
      <c r="N1587" s="41">
        <v>0</v>
      </c>
      <c r="O1587" s="41">
        <v>202</v>
      </c>
    </row>
    <row r="1588" spans="1:15" ht="12.75">
      <c r="A1588" s="36"/>
      <c r="B1588" s="45"/>
      <c r="C1588" s="40" t="s">
        <v>55</v>
      </c>
      <c r="D1588" s="41">
        <v>15</v>
      </c>
      <c r="E1588" s="41">
        <v>19</v>
      </c>
      <c r="F1588" s="41">
        <v>17</v>
      </c>
      <c r="G1588" s="41">
        <v>8</v>
      </c>
      <c r="H1588" s="41">
        <v>5</v>
      </c>
      <c r="I1588" s="41">
        <v>4</v>
      </c>
      <c r="J1588" s="41">
        <v>3</v>
      </c>
      <c r="K1588" s="41">
        <v>0</v>
      </c>
      <c r="L1588" s="41">
        <v>0</v>
      </c>
      <c r="M1588" s="41">
        <v>0</v>
      </c>
      <c r="N1588" s="41">
        <v>0</v>
      </c>
      <c r="O1588" s="41">
        <v>206</v>
      </c>
    </row>
    <row r="1589" spans="1:15" ht="12.75">
      <c r="A1589" s="36"/>
      <c r="B1589" s="46"/>
      <c r="C1589" s="42" t="s">
        <v>0</v>
      </c>
      <c r="D1589" s="43">
        <v>28</v>
      </c>
      <c r="E1589" s="43">
        <v>35</v>
      </c>
      <c r="F1589" s="43">
        <v>28</v>
      </c>
      <c r="G1589" s="43">
        <v>17</v>
      </c>
      <c r="H1589" s="43">
        <v>16</v>
      </c>
      <c r="I1589" s="43">
        <v>6</v>
      </c>
      <c r="J1589" s="43">
        <v>5</v>
      </c>
      <c r="K1589" s="43">
        <v>0</v>
      </c>
      <c r="L1589" s="43">
        <v>0</v>
      </c>
      <c r="M1589" s="43">
        <v>0</v>
      </c>
      <c r="N1589" s="43">
        <v>0</v>
      </c>
      <c r="O1589" s="43">
        <v>408</v>
      </c>
    </row>
    <row r="1590" spans="1:15" ht="12.75">
      <c r="A1590" s="36"/>
      <c r="B1590" s="39" t="s">
        <v>13</v>
      </c>
      <c r="C1590" s="39" t="s">
        <v>5</v>
      </c>
      <c r="D1590" s="39" t="s">
        <v>19</v>
      </c>
      <c r="E1590" s="39" t="s">
        <v>2</v>
      </c>
      <c r="F1590" s="39" t="s">
        <v>21</v>
      </c>
      <c r="G1590" s="39" t="s">
        <v>26</v>
      </c>
      <c r="H1590" s="39" t="s">
        <v>28</v>
      </c>
      <c r="I1590" s="39" t="s">
        <v>30</v>
      </c>
      <c r="J1590" s="39" t="s">
        <v>6</v>
      </c>
      <c r="K1590" s="39" t="s">
        <v>35</v>
      </c>
      <c r="L1590" s="39" t="s">
        <v>36</v>
      </c>
      <c r="M1590" s="39" t="s">
        <v>41</v>
      </c>
      <c r="N1590" s="39" t="s">
        <v>45</v>
      </c>
      <c r="O1590" s="39" t="s">
        <v>46</v>
      </c>
    </row>
    <row r="1591" spans="1:15" ht="12.75">
      <c r="A1591" s="36"/>
      <c r="B1591" s="40" t="s">
        <v>480</v>
      </c>
      <c r="C1591" s="40" t="s">
        <v>50</v>
      </c>
      <c r="D1591" s="41">
        <v>3</v>
      </c>
      <c r="E1591" s="41">
        <v>4</v>
      </c>
      <c r="F1591" s="41">
        <v>2</v>
      </c>
      <c r="G1591" s="41">
        <v>0</v>
      </c>
      <c r="H1591" s="41">
        <v>3</v>
      </c>
      <c r="I1591" s="41">
        <v>12</v>
      </c>
      <c r="J1591" s="41">
        <v>7</v>
      </c>
      <c r="K1591" s="41">
        <v>5</v>
      </c>
      <c r="L1591" s="41">
        <v>9</v>
      </c>
      <c r="M1591" s="41">
        <v>12</v>
      </c>
      <c r="N1591" s="41">
        <v>5</v>
      </c>
      <c r="O1591" s="41">
        <v>6</v>
      </c>
    </row>
    <row r="1592" spans="1:15" ht="12.75" customHeight="1">
      <c r="A1592" s="36"/>
      <c r="B1592" s="45" t="s">
        <v>481</v>
      </c>
      <c r="C1592" s="40" t="s">
        <v>55</v>
      </c>
      <c r="D1592" s="41">
        <v>3</v>
      </c>
      <c r="E1592" s="41">
        <v>2</v>
      </c>
      <c r="F1592" s="41">
        <v>8</v>
      </c>
      <c r="G1592" s="41">
        <v>4</v>
      </c>
      <c r="H1592" s="41">
        <v>4</v>
      </c>
      <c r="I1592" s="41">
        <v>6</v>
      </c>
      <c r="J1592" s="41">
        <v>6</v>
      </c>
      <c r="K1592" s="41">
        <v>6</v>
      </c>
      <c r="L1592" s="41">
        <v>2</v>
      </c>
      <c r="M1592" s="41">
        <v>4</v>
      </c>
      <c r="N1592" s="41">
        <v>7</v>
      </c>
      <c r="O1592" s="41">
        <v>3</v>
      </c>
    </row>
    <row r="1593" spans="1:15" ht="12.75">
      <c r="A1593" s="36"/>
      <c r="B1593" s="45"/>
      <c r="C1593" s="42" t="s">
        <v>0</v>
      </c>
      <c r="D1593" s="43">
        <v>6</v>
      </c>
      <c r="E1593" s="43">
        <v>6</v>
      </c>
      <c r="F1593" s="43">
        <v>10</v>
      </c>
      <c r="G1593" s="43">
        <v>4</v>
      </c>
      <c r="H1593" s="43">
        <v>7</v>
      </c>
      <c r="I1593" s="43">
        <v>18</v>
      </c>
      <c r="J1593" s="43">
        <v>13</v>
      </c>
      <c r="K1593" s="43">
        <v>11</v>
      </c>
      <c r="L1593" s="43">
        <v>11</v>
      </c>
      <c r="M1593" s="43">
        <v>16</v>
      </c>
      <c r="N1593" s="43">
        <v>12</v>
      </c>
      <c r="O1593" s="43">
        <v>9</v>
      </c>
    </row>
    <row r="1594" spans="1:15" ht="12.75">
      <c r="A1594" s="36"/>
      <c r="B1594" s="45"/>
      <c r="C1594" s="39" t="s">
        <v>5</v>
      </c>
      <c r="D1594" s="39" t="s">
        <v>58</v>
      </c>
      <c r="E1594" s="39" t="s">
        <v>59</v>
      </c>
      <c r="F1594" s="39" t="s">
        <v>15</v>
      </c>
      <c r="G1594" s="39" t="s">
        <v>43</v>
      </c>
      <c r="H1594" s="39" t="s">
        <v>64</v>
      </c>
      <c r="I1594" s="39" t="s">
        <v>54</v>
      </c>
      <c r="J1594" s="39" t="s">
        <v>38</v>
      </c>
      <c r="K1594" s="39" t="s">
        <v>57</v>
      </c>
      <c r="L1594" s="44" t="s">
        <v>67</v>
      </c>
      <c r="M1594" s="44" t="s">
        <v>27</v>
      </c>
      <c r="N1594" s="39" t="s">
        <v>68</v>
      </c>
      <c r="O1594" s="39" t="s">
        <v>71</v>
      </c>
    </row>
    <row r="1595" spans="1:15" ht="12.75">
      <c r="A1595" s="36"/>
      <c r="B1595" s="45"/>
      <c r="C1595" s="40" t="s">
        <v>50</v>
      </c>
      <c r="D1595" s="41">
        <v>1</v>
      </c>
      <c r="E1595" s="41">
        <v>2</v>
      </c>
      <c r="F1595" s="41">
        <v>1</v>
      </c>
      <c r="G1595" s="41">
        <v>3</v>
      </c>
      <c r="H1595" s="41">
        <v>3</v>
      </c>
      <c r="I1595" s="41">
        <v>1</v>
      </c>
      <c r="J1595" s="41">
        <v>0</v>
      </c>
      <c r="K1595" s="41">
        <v>0</v>
      </c>
      <c r="L1595" s="41">
        <v>0</v>
      </c>
      <c r="M1595" s="41">
        <v>0</v>
      </c>
      <c r="N1595" s="41">
        <v>0</v>
      </c>
      <c r="O1595" s="41">
        <v>79</v>
      </c>
    </row>
    <row r="1596" spans="1:15" ht="12.75">
      <c r="A1596" s="36"/>
      <c r="B1596" s="45"/>
      <c r="C1596" s="40" t="s">
        <v>55</v>
      </c>
      <c r="D1596" s="41">
        <v>0</v>
      </c>
      <c r="E1596" s="41">
        <v>3</v>
      </c>
      <c r="F1596" s="41">
        <v>2</v>
      </c>
      <c r="G1596" s="41">
        <v>6</v>
      </c>
      <c r="H1596" s="41">
        <v>1</v>
      </c>
      <c r="I1596" s="41">
        <v>1</v>
      </c>
      <c r="J1596" s="41">
        <v>1</v>
      </c>
      <c r="K1596" s="41">
        <v>0</v>
      </c>
      <c r="L1596" s="41">
        <v>0</v>
      </c>
      <c r="M1596" s="41">
        <v>0</v>
      </c>
      <c r="N1596" s="41">
        <v>0</v>
      </c>
      <c r="O1596" s="41">
        <v>69</v>
      </c>
    </row>
    <row r="1597" spans="1:15" ht="12.75">
      <c r="A1597" s="36"/>
      <c r="B1597" s="46"/>
      <c r="C1597" s="42" t="s">
        <v>0</v>
      </c>
      <c r="D1597" s="43">
        <v>1</v>
      </c>
      <c r="E1597" s="43">
        <v>5</v>
      </c>
      <c r="F1597" s="43">
        <v>3</v>
      </c>
      <c r="G1597" s="43">
        <v>9</v>
      </c>
      <c r="H1597" s="43">
        <v>4</v>
      </c>
      <c r="I1597" s="43">
        <v>2</v>
      </c>
      <c r="J1597" s="43">
        <v>1</v>
      </c>
      <c r="K1597" s="43">
        <v>0</v>
      </c>
      <c r="L1597" s="43">
        <v>0</v>
      </c>
      <c r="M1597" s="43">
        <v>0</v>
      </c>
      <c r="N1597" s="43">
        <v>0</v>
      </c>
      <c r="O1597" s="43">
        <v>148</v>
      </c>
    </row>
    <row r="1598" spans="1:15" ht="12.75">
      <c r="A1598" s="36"/>
      <c r="B1598" s="39" t="s">
        <v>13</v>
      </c>
      <c r="C1598" s="39" t="s">
        <v>5</v>
      </c>
      <c r="D1598" s="39" t="s">
        <v>19</v>
      </c>
      <c r="E1598" s="39" t="s">
        <v>2</v>
      </c>
      <c r="F1598" s="39" t="s">
        <v>21</v>
      </c>
      <c r="G1598" s="39" t="s">
        <v>26</v>
      </c>
      <c r="H1598" s="39" t="s">
        <v>28</v>
      </c>
      <c r="I1598" s="39" t="s">
        <v>30</v>
      </c>
      <c r="J1598" s="39" t="s">
        <v>6</v>
      </c>
      <c r="K1598" s="39" t="s">
        <v>35</v>
      </c>
      <c r="L1598" s="39" t="s">
        <v>36</v>
      </c>
      <c r="M1598" s="39" t="s">
        <v>41</v>
      </c>
      <c r="N1598" s="39" t="s">
        <v>45</v>
      </c>
      <c r="O1598" s="39" t="s">
        <v>46</v>
      </c>
    </row>
    <row r="1599" spans="1:15" ht="12.75">
      <c r="A1599" s="36"/>
      <c r="B1599" s="40" t="s">
        <v>39</v>
      </c>
      <c r="C1599" s="40" t="s">
        <v>50</v>
      </c>
      <c r="D1599" s="41">
        <v>4</v>
      </c>
      <c r="E1599" s="41">
        <v>9</v>
      </c>
      <c r="F1599" s="41">
        <v>12</v>
      </c>
      <c r="G1599" s="41">
        <v>18</v>
      </c>
      <c r="H1599" s="41">
        <v>10</v>
      </c>
      <c r="I1599" s="41">
        <v>7</v>
      </c>
      <c r="J1599" s="41">
        <v>10</v>
      </c>
      <c r="K1599" s="41">
        <v>7</v>
      </c>
      <c r="L1599" s="41">
        <v>11</v>
      </c>
      <c r="M1599" s="41">
        <v>11</v>
      </c>
      <c r="N1599" s="41">
        <v>24</v>
      </c>
      <c r="O1599" s="41">
        <v>18</v>
      </c>
    </row>
    <row r="1600" spans="1:15" ht="12.75" customHeight="1">
      <c r="A1600" s="36"/>
      <c r="B1600" s="45" t="s">
        <v>217</v>
      </c>
      <c r="C1600" s="40" t="s">
        <v>55</v>
      </c>
      <c r="D1600" s="41">
        <v>1</v>
      </c>
      <c r="E1600" s="41">
        <v>3</v>
      </c>
      <c r="F1600" s="41">
        <v>12</v>
      </c>
      <c r="G1600" s="41">
        <v>21</v>
      </c>
      <c r="H1600" s="41">
        <v>21</v>
      </c>
      <c r="I1600" s="41">
        <v>9</v>
      </c>
      <c r="J1600" s="41">
        <v>7</v>
      </c>
      <c r="K1600" s="41">
        <v>9</v>
      </c>
      <c r="L1600" s="41">
        <v>7</v>
      </c>
      <c r="M1600" s="41">
        <v>21</v>
      </c>
      <c r="N1600" s="41">
        <v>27</v>
      </c>
      <c r="O1600" s="41">
        <v>14</v>
      </c>
    </row>
    <row r="1601" spans="1:15" ht="12.75">
      <c r="A1601" s="36"/>
      <c r="B1601" s="45"/>
      <c r="C1601" s="42" t="s">
        <v>0</v>
      </c>
      <c r="D1601" s="43">
        <v>5</v>
      </c>
      <c r="E1601" s="43">
        <v>12</v>
      </c>
      <c r="F1601" s="43">
        <v>24</v>
      </c>
      <c r="G1601" s="43">
        <v>39</v>
      </c>
      <c r="H1601" s="43">
        <v>31</v>
      </c>
      <c r="I1601" s="43">
        <v>16</v>
      </c>
      <c r="J1601" s="43">
        <v>17</v>
      </c>
      <c r="K1601" s="43">
        <v>16</v>
      </c>
      <c r="L1601" s="43">
        <v>18</v>
      </c>
      <c r="M1601" s="43">
        <v>32</v>
      </c>
      <c r="N1601" s="43">
        <v>51</v>
      </c>
      <c r="O1601" s="43">
        <v>32</v>
      </c>
    </row>
    <row r="1602" spans="1:15" ht="12.75">
      <c r="A1602" s="36"/>
      <c r="B1602" s="45"/>
      <c r="C1602" s="39" t="s">
        <v>5</v>
      </c>
      <c r="D1602" s="39" t="s">
        <v>58</v>
      </c>
      <c r="E1602" s="39" t="s">
        <v>59</v>
      </c>
      <c r="F1602" s="39" t="s">
        <v>15</v>
      </c>
      <c r="G1602" s="39" t="s">
        <v>43</v>
      </c>
      <c r="H1602" s="39" t="s">
        <v>64</v>
      </c>
      <c r="I1602" s="39" t="s">
        <v>54</v>
      </c>
      <c r="J1602" s="39" t="s">
        <v>38</v>
      </c>
      <c r="K1602" s="39" t="s">
        <v>57</v>
      </c>
      <c r="L1602" s="44" t="s">
        <v>67</v>
      </c>
      <c r="M1602" s="44" t="s">
        <v>27</v>
      </c>
      <c r="N1602" s="39" t="s">
        <v>68</v>
      </c>
      <c r="O1602" s="39" t="s">
        <v>71</v>
      </c>
    </row>
    <row r="1603" spans="1:15" ht="12.75">
      <c r="A1603" s="36"/>
      <c r="B1603" s="45"/>
      <c r="C1603" s="40" t="s">
        <v>50</v>
      </c>
      <c r="D1603" s="41">
        <v>16</v>
      </c>
      <c r="E1603" s="41">
        <v>12</v>
      </c>
      <c r="F1603" s="41">
        <v>14</v>
      </c>
      <c r="G1603" s="41">
        <v>9</v>
      </c>
      <c r="H1603" s="41">
        <v>6</v>
      </c>
      <c r="I1603" s="41">
        <v>2</v>
      </c>
      <c r="J1603" s="41">
        <v>0</v>
      </c>
      <c r="K1603" s="41">
        <v>1</v>
      </c>
      <c r="L1603" s="41">
        <v>0</v>
      </c>
      <c r="M1603" s="41">
        <v>0</v>
      </c>
      <c r="N1603" s="41">
        <v>0</v>
      </c>
      <c r="O1603" s="41">
        <v>201</v>
      </c>
    </row>
    <row r="1604" spans="1:15" ht="12.75">
      <c r="A1604" s="36"/>
      <c r="B1604" s="45"/>
      <c r="C1604" s="40" t="s">
        <v>55</v>
      </c>
      <c r="D1604" s="41">
        <v>13</v>
      </c>
      <c r="E1604" s="41">
        <v>16</v>
      </c>
      <c r="F1604" s="41">
        <v>14</v>
      </c>
      <c r="G1604" s="41">
        <v>11</v>
      </c>
      <c r="H1604" s="41">
        <v>7</v>
      </c>
      <c r="I1604" s="41">
        <v>2</v>
      </c>
      <c r="J1604" s="41">
        <v>2</v>
      </c>
      <c r="K1604" s="41">
        <v>2</v>
      </c>
      <c r="L1604" s="41">
        <v>0</v>
      </c>
      <c r="M1604" s="41">
        <v>0</v>
      </c>
      <c r="N1604" s="41">
        <v>0</v>
      </c>
      <c r="O1604" s="41">
        <v>219</v>
      </c>
    </row>
    <row r="1605" spans="1:15" ht="12.75">
      <c r="A1605" s="36"/>
      <c r="B1605" s="46"/>
      <c r="C1605" s="42" t="s">
        <v>0</v>
      </c>
      <c r="D1605" s="43">
        <v>29</v>
      </c>
      <c r="E1605" s="43">
        <v>28</v>
      </c>
      <c r="F1605" s="43">
        <v>28</v>
      </c>
      <c r="G1605" s="43">
        <v>20</v>
      </c>
      <c r="H1605" s="43">
        <v>13</v>
      </c>
      <c r="I1605" s="43">
        <v>4</v>
      </c>
      <c r="J1605" s="43">
        <v>2</v>
      </c>
      <c r="K1605" s="43">
        <v>3</v>
      </c>
      <c r="L1605" s="43">
        <v>0</v>
      </c>
      <c r="M1605" s="43">
        <v>0</v>
      </c>
      <c r="N1605" s="43">
        <v>0</v>
      </c>
      <c r="O1605" s="43">
        <v>420</v>
      </c>
    </row>
    <row r="1606" spans="1:15" ht="12.75">
      <c r="A1606" s="36"/>
      <c r="B1606" s="39" t="s">
        <v>13</v>
      </c>
      <c r="C1606" s="39" t="s">
        <v>5</v>
      </c>
      <c r="D1606" s="39" t="s">
        <v>19</v>
      </c>
      <c r="E1606" s="39" t="s">
        <v>2</v>
      </c>
      <c r="F1606" s="39" t="s">
        <v>21</v>
      </c>
      <c r="G1606" s="39" t="s">
        <v>26</v>
      </c>
      <c r="H1606" s="39" t="s">
        <v>28</v>
      </c>
      <c r="I1606" s="39" t="s">
        <v>30</v>
      </c>
      <c r="J1606" s="39" t="s">
        <v>6</v>
      </c>
      <c r="K1606" s="39" t="s">
        <v>35</v>
      </c>
      <c r="L1606" s="39" t="s">
        <v>36</v>
      </c>
      <c r="M1606" s="39" t="s">
        <v>41</v>
      </c>
      <c r="N1606" s="39" t="s">
        <v>45</v>
      </c>
      <c r="O1606" s="39" t="s">
        <v>46</v>
      </c>
    </row>
    <row r="1607" spans="1:15" ht="12.75">
      <c r="A1607" s="36"/>
      <c r="B1607" s="40" t="s">
        <v>476</v>
      </c>
      <c r="C1607" s="40" t="s">
        <v>50</v>
      </c>
      <c r="D1607" s="41">
        <v>7</v>
      </c>
      <c r="E1607" s="41">
        <v>11</v>
      </c>
      <c r="F1607" s="41">
        <v>4</v>
      </c>
      <c r="G1607" s="41">
        <v>8</v>
      </c>
      <c r="H1607" s="41">
        <v>6</v>
      </c>
      <c r="I1607" s="41">
        <v>13</v>
      </c>
      <c r="J1607" s="41">
        <v>16</v>
      </c>
      <c r="K1607" s="41">
        <v>15</v>
      </c>
      <c r="L1607" s="41">
        <v>7</v>
      </c>
      <c r="M1607" s="41">
        <v>12</v>
      </c>
      <c r="N1607" s="41">
        <v>19</v>
      </c>
      <c r="O1607" s="41">
        <v>15</v>
      </c>
    </row>
    <row r="1608" spans="1:15" ht="12.75" customHeight="1">
      <c r="A1608" s="36"/>
      <c r="B1608" s="45" t="s">
        <v>339</v>
      </c>
      <c r="C1608" s="40" t="s">
        <v>55</v>
      </c>
      <c r="D1608" s="41">
        <v>14</v>
      </c>
      <c r="E1608" s="41">
        <v>11</v>
      </c>
      <c r="F1608" s="41">
        <v>8</v>
      </c>
      <c r="G1608" s="41">
        <v>6</v>
      </c>
      <c r="H1608" s="41">
        <v>16</v>
      </c>
      <c r="I1608" s="41">
        <v>9</v>
      </c>
      <c r="J1608" s="41">
        <v>9</v>
      </c>
      <c r="K1608" s="41">
        <v>13</v>
      </c>
      <c r="L1608" s="41">
        <v>12</v>
      </c>
      <c r="M1608" s="41">
        <v>15</v>
      </c>
      <c r="N1608" s="41">
        <v>14</v>
      </c>
      <c r="O1608" s="41">
        <v>13</v>
      </c>
    </row>
    <row r="1609" spans="1:15" ht="12.75">
      <c r="A1609" s="36"/>
      <c r="B1609" s="45"/>
      <c r="C1609" s="42" t="s">
        <v>0</v>
      </c>
      <c r="D1609" s="43">
        <v>21</v>
      </c>
      <c r="E1609" s="43">
        <v>22</v>
      </c>
      <c r="F1609" s="43">
        <v>12</v>
      </c>
      <c r="G1609" s="43">
        <v>14</v>
      </c>
      <c r="H1609" s="43">
        <v>22</v>
      </c>
      <c r="I1609" s="43">
        <v>22</v>
      </c>
      <c r="J1609" s="43">
        <v>25</v>
      </c>
      <c r="K1609" s="43">
        <v>28</v>
      </c>
      <c r="L1609" s="43">
        <v>19</v>
      </c>
      <c r="M1609" s="43">
        <v>27</v>
      </c>
      <c r="N1609" s="43">
        <v>33</v>
      </c>
      <c r="O1609" s="43">
        <v>28</v>
      </c>
    </row>
    <row r="1610" spans="1:15" ht="12.75">
      <c r="A1610" s="36"/>
      <c r="B1610" s="45"/>
      <c r="C1610" s="39" t="s">
        <v>5</v>
      </c>
      <c r="D1610" s="39" t="s">
        <v>58</v>
      </c>
      <c r="E1610" s="39" t="s">
        <v>59</v>
      </c>
      <c r="F1610" s="39" t="s">
        <v>15</v>
      </c>
      <c r="G1610" s="39" t="s">
        <v>43</v>
      </c>
      <c r="H1610" s="39" t="s">
        <v>64</v>
      </c>
      <c r="I1610" s="39" t="s">
        <v>54</v>
      </c>
      <c r="J1610" s="39" t="s">
        <v>38</v>
      </c>
      <c r="K1610" s="39" t="s">
        <v>57</v>
      </c>
      <c r="L1610" s="44" t="s">
        <v>67</v>
      </c>
      <c r="M1610" s="44" t="s">
        <v>27</v>
      </c>
      <c r="N1610" s="39" t="s">
        <v>68</v>
      </c>
      <c r="O1610" s="39" t="s">
        <v>71</v>
      </c>
    </row>
    <row r="1611" spans="1:15" ht="12.75">
      <c r="A1611" s="36"/>
      <c r="B1611" s="45"/>
      <c r="C1611" s="40" t="s">
        <v>50</v>
      </c>
      <c r="D1611" s="41">
        <v>15</v>
      </c>
      <c r="E1611" s="41">
        <v>8</v>
      </c>
      <c r="F1611" s="41">
        <v>14</v>
      </c>
      <c r="G1611" s="41">
        <v>11</v>
      </c>
      <c r="H1611" s="41">
        <v>4</v>
      </c>
      <c r="I1611" s="41">
        <v>3</v>
      </c>
      <c r="J1611" s="41">
        <v>0</v>
      </c>
      <c r="K1611" s="41">
        <v>0</v>
      </c>
      <c r="L1611" s="41">
        <v>0</v>
      </c>
      <c r="M1611" s="41">
        <v>0</v>
      </c>
      <c r="N1611" s="41">
        <v>0</v>
      </c>
      <c r="O1611" s="41">
        <v>188</v>
      </c>
    </row>
    <row r="1612" spans="1:15" ht="12.75">
      <c r="A1612" s="36"/>
      <c r="B1612" s="45"/>
      <c r="C1612" s="40" t="s">
        <v>55</v>
      </c>
      <c r="D1612" s="41">
        <v>12</v>
      </c>
      <c r="E1612" s="41">
        <v>9</v>
      </c>
      <c r="F1612" s="41">
        <v>13</v>
      </c>
      <c r="G1612" s="41">
        <v>14</v>
      </c>
      <c r="H1612" s="41">
        <v>3</v>
      </c>
      <c r="I1612" s="41">
        <v>1</v>
      </c>
      <c r="J1612" s="41">
        <v>1</v>
      </c>
      <c r="K1612" s="41">
        <v>0</v>
      </c>
      <c r="L1612" s="41">
        <v>1</v>
      </c>
      <c r="M1612" s="41">
        <v>0</v>
      </c>
      <c r="N1612" s="41">
        <v>0</v>
      </c>
      <c r="O1612" s="41">
        <v>194</v>
      </c>
    </row>
    <row r="1613" spans="1:15" ht="12.75">
      <c r="A1613" s="36"/>
      <c r="B1613" s="46"/>
      <c r="C1613" s="42" t="s">
        <v>0</v>
      </c>
      <c r="D1613" s="43">
        <v>27</v>
      </c>
      <c r="E1613" s="43">
        <v>17</v>
      </c>
      <c r="F1613" s="43">
        <v>27</v>
      </c>
      <c r="G1613" s="43">
        <v>25</v>
      </c>
      <c r="H1613" s="43">
        <v>7</v>
      </c>
      <c r="I1613" s="43">
        <v>4</v>
      </c>
      <c r="J1613" s="43">
        <v>1</v>
      </c>
      <c r="K1613" s="43">
        <v>0</v>
      </c>
      <c r="L1613" s="43">
        <v>1</v>
      </c>
      <c r="M1613" s="43">
        <v>0</v>
      </c>
      <c r="N1613" s="43">
        <v>0</v>
      </c>
      <c r="O1613" s="43">
        <v>382</v>
      </c>
    </row>
    <row r="1614" spans="1:15" ht="18.75">
      <c r="A1614" s="36"/>
      <c r="B1614" s="37"/>
      <c r="C1614" s="37"/>
      <c r="D1614" s="37"/>
      <c r="E1614" s="47" t="s">
        <v>8</v>
      </c>
      <c r="F1614" s="47"/>
      <c r="G1614" s="47"/>
      <c r="H1614" s="47"/>
      <c r="I1614" s="47"/>
      <c r="J1614" s="47"/>
      <c r="K1614" s="47"/>
      <c r="L1614" s="37"/>
      <c r="M1614" s="37"/>
      <c r="N1614" s="37"/>
      <c r="O1614" s="37"/>
    </row>
    <row r="1615" spans="1:15" ht="18.75">
      <c r="A1615" s="36"/>
      <c r="B1615" s="38"/>
      <c r="C1615" s="38"/>
      <c r="D1615" s="38"/>
      <c r="E1615" s="38"/>
      <c r="F1615" s="38"/>
      <c r="G1615" s="38"/>
      <c r="H1615" s="38"/>
      <c r="I1615" s="38"/>
      <c r="J1615" s="38"/>
      <c r="K1615" s="38"/>
      <c r="L1615" s="38"/>
      <c r="M1615" s="38"/>
      <c r="N1615" s="38"/>
      <c r="O1615" s="38"/>
    </row>
    <row r="1616" spans="1:15" ht="12.75">
      <c r="A1616" s="36"/>
      <c r="B1616" s="36" t="s">
        <v>549</v>
      </c>
      <c r="C1616" s="36"/>
      <c r="D1616" s="36"/>
      <c r="E1616" s="36"/>
      <c r="F1616" s="36"/>
      <c r="G1616" s="36"/>
      <c r="H1616" s="36"/>
      <c r="I1616" s="36"/>
      <c r="J1616" s="36"/>
      <c r="K1616" s="48" t="s">
        <v>581</v>
      </c>
      <c r="L1616" s="48"/>
      <c r="M1616" s="48"/>
      <c r="N1616" s="48"/>
      <c r="O1616" s="48"/>
    </row>
    <row r="1617" spans="1:15" ht="12.75">
      <c r="A1617" s="36"/>
      <c r="B1617" s="36"/>
      <c r="C1617" s="36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</row>
    <row r="1618" spans="1:15" ht="12.75">
      <c r="A1618" s="36"/>
      <c r="B1618" s="39" t="s">
        <v>13</v>
      </c>
      <c r="C1618" s="39" t="s">
        <v>5</v>
      </c>
      <c r="D1618" s="39" t="s">
        <v>19</v>
      </c>
      <c r="E1618" s="39" t="s">
        <v>2</v>
      </c>
      <c r="F1618" s="39" t="s">
        <v>21</v>
      </c>
      <c r="G1618" s="39" t="s">
        <v>26</v>
      </c>
      <c r="H1618" s="39" t="s">
        <v>28</v>
      </c>
      <c r="I1618" s="39" t="s">
        <v>30</v>
      </c>
      <c r="J1618" s="39" t="s">
        <v>6</v>
      </c>
      <c r="K1618" s="39" t="s">
        <v>35</v>
      </c>
      <c r="L1618" s="39" t="s">
        <v>36</v>
      </c>
      <c r="M1618" s="39" t="s">
        <v>41</v>
      </c>
      <c r="N1618" s="39" t="s">
        <v>45</v>
      </c>
      <c r="O1618" s="39" t="s">
        <v>46</v>
      </c>
    </row>
    <row r="1619" spans="1:15" ht="12.75">
      <c r="A1619" s="36"/>
      <c r="B1619" s="40" t="s">
        <v>107</v>
      </c>
      <c r="C1619" s="40" t="s">
        <v>50</v>
      </c>
      <c r="D1619" s="41">
        <v>1</v>
      </c>
      <c r="E1619" s="41">
        <v>11</v>
      </c>
      <c r="F1619" s="41">
        <v>7</v>
      </c>
      <c r="G1619" s="41">
        <v>9</v>
      </c>
      <c r="H1619" s="41">
        <v>7</v>
      </c>
      <c r="I1619" s="41">
        <v>10</v>
      </c>
      <c r="J1619" s="41">
        <v>13</v>
      </c>
      <c r="K1619" s="41">
        <v>8</v>
      </c>
      <c r="L1619" s="41">
        <v>9</v>
      </c>
      <c r="M1619" s="41">
        <v>13</v>
      </c>
      <c r="N1619" s="41">
        <v>15</v>
      </c>
      <c r="O1619" s="41">
        <v>10</v>
      </c>
    </row>
    <row r="1620" spans="1:15" ht="12.75" customHeight="1">
      <c r="A1620" s="36"/>
      <c r="B1620" s="45" t="s">
        <v>332</v>
      </c>
      <c r="C1620" s="40" t="s">
        <v>55</v>
      </c>
      <c r="D1620" s="41">
        <v>1</v>
      </c>
      <c r="E1620" s="41">
        <v>5</v>
      </c>
      <c r="F1620" s="41">
        <v>4</v>
      </c>
      <c r="G1620" s="41">
        <v>7</v>
      </c>
      <c r="H1620" s="41">
        <v>13</v>
      </c>
      <c r="I1620" s="41">
        <v>6</v>
      </c>
      <c r="J1620" s="41">
        <v>1</v>
      </c>
      <c r="K1620" s="41">
        <v>7</v>
      </c>
      <c r="L1620" s="41">
        <v>9</v>
      </c>
      <c r="M1620" s="41">
        <v>20</v>
      </c>
      <c r="N1620" s="41">
        <v>10</v>
      </c>
      <c r="O1620" s="41">
        <v>17</v>
      </c>
    </row>
    <row r="1621" spans="1:15" ht="12.75">
      <c r="A1621" s="36"/>
      <c r="B1621" s="45"/>
      <c r="C1621" s="42" t="s">
        <v>0</v>
      </c>
      <c r="D1621" s="43">
        <v>2</v>
      </c>
      <c r="E1621" s="43">
        <v>16</v>
      </c>
      <c r="F1621" s="43">
        <v>11</v>
      </c>
      <c r="G1621" s="43">
        <v>16</v>
      </c>
      <c r="H1621" s="43">
        <v>20</v>
      </c>
      <c r="I1621" s="43">
        <v>16</v>
      </c>
      <c r="J1621" s="43">
        <v>14</v>
      </c>
      <c r="K1621" s="43">
        <v>15</v>
      </c>
      <c r="L1621" s="43">
        <v>18</v>
      </c>
      <c r="M1621" s="43">
        <v>33</v>
      </c>
      <c r="N1621" s="43">
        <v>25</v>
      </c>
      <c r="O1621" s="43">
        <v>27</v>
      </c>
    </row>
    <row r="1622" spans="1:15" ht="12.75">
      <c r="A1622" s="36"/>
      <c r="B1622" s="45"/>
      <c r="C1622" s="39" t="s">
        <v>5</v>
      </c>
      <c r="D1622" s="39" t="s">
        <v>58</v>
      </c>
      <c r="E1622" s="39" t="s">
        <v>59</v>
      </c>
      <c r="F1622" s="39" t="s">
        <v>15</v>
      </c>
      <c r="G1622" s="39" t="s">
        <v>43</v>
      </c>
      <c r="H1622" s="39" t="s">
        <v>64</v>
      </c>
      <c r="I1622" s="39" t="s">
        <v>54</v>
      </c>
      <c r="J1622" s="39" t="s">
        <v>38</v>
      </c>
      <c r="K1622" s="39" t="s">
        <v>57</v>
      </c>
      <c r="L1622" s="44" t="s">
        <v>67</v>
      </c>
      <c r="M1622" s="44" t="s">
        <v>27</v>
      </c>
      <c r="N1622" s="39" t="s">
        <v>68</v>
      </c>
      <c r="O1622" s="39" t="s">
        <v>71</v>
      </c>
    </row>
    <row r="1623" spans="1:15" ht="12.75">
      <c r="A1623" s="36"/>
      <c r="B1623" s="45"/>
      <c r="C1623" s="40" t="s">
        <v>50</v>
      </c>
      <c r="D1623" s="41">
        <v>20</v>
      </c>
      <c r="E1623" s="41">
        <v>10</v>
      </c>
      <c r="F1623" s="41">
        <v>6</v>
      </c>
      <c r="G1623" s="41">
        <v>17</v>
      </c>
      <c r="H1623" s="41">
        <v>3</v>
      </c>
      <c r="I1623" s="41">
        <v>2</v>
      </c>
      <c r="J1623" s="41">
        <v>1</v>
      </c>
      <c r="K1623" s="41">
        <v>0</v>
      </c>
      <c r="L1623" s="41">
        <v>0</v>
      </c>
      <c r="M1623" s="41">
        <v>0</v>
      </c>
      <c r="N1623" s="41">
        <v>0</v>
      </c>
      <c r="O1623" s="41">
        <v>172</v>
      </c>
    </row>
    <row r="1624" spans="1:15" ht="12.75">
      <c r="A1624" s="36"/>
      <c r="B1624" s="45"/>
      <c r="C1624" s="40" t="s">
        <v>55</v>
      </c>
      <c r="D1624" s="41">
        <v>16</v>
      </c>
      <c r="E1624" s="41">
        <v>11</v>
      </c>
      <c r="F1624" s="41">
        <v>14</v>
      </c>
      <c r="G1624" s="41">
        <v>13</v>
      </c>
      <c r="H1624" s="41">
        <v>4</v>
      </c>
      <c r="I1624" s="41">
        <v>5</v>
      </c>
      <c r="J1624" s="41">
        <v>2</v>
      </c>
      <c r="K1624" s="41">
        <v>0</v>
      </c>
      <c r="L1624" s="41">
        <v>0</v>
      </c>
      <c r="M1624" s="41">
        <v>0</v>
      </c>
      <c r="N1624" s="41">
        <v>0</v>
      </c>
      <c r="O1624" s="41">
        <v>165</v>
      </c>
    </row>
    <row r="1625" spans="1:15" ht="12.75">
      <c r="A1625" s="36"/>
      <c r="B1625" s="46"/>
      <c r="C1625" s="42" t="s">
        <v>0</v>
      </c>
      <c r="D1625" s="43">
        <v>36</v>
      </c>
      <c r="E1625" s="43">
        <v>21</v>
      </c>
      <c r="F1625" s="43">
        <v>20</v>
      </c>
      <c r="G1625" s="43">
        <v>30</v>
      </c>
      <c r="H1625" s="43">
        <v>7</v>
      </c>
      <c r="I1625" s="43">
        <v>7</v>
      </c>
      <c r="J1625" s="43">
        <v>3</v>
      </c>
      <c r="K1625" s="43">
        <v>0</v>
      </c>
      <c r="L1625" s="43">
        <v>0</v>
      </c>
      <c r="M1625" s="43">
        <v>0</v>
      </c>
      <c r="N1625" s="43">
        <v>0</v>
      </c>
      <c r="O1625" s="43">
        <v>337</v>
      </c>
    </row>
    <row r="1626" spans="1:15" ht="12.75">
      <c r="A1626" s="36"/>
      <c r="B1626" s="39" t="s">
        <v>13</v>
      </c>
      <c r="C1626" s="39" t="s">
        <v>5</v>
      </c>
      <c r="D1626" s="39" t="s">
        <v>19</v>
      </c>
      <c r="E1626" s="39" t="s">
        <v>2</v>
      </c>
      <c r="F1626" s="39" t="s">
        <v>21</v>
      </c>
      <c r="G1626" s="39" t="s">
        <v>26</v>
      </c>
      <c r="H1626" s="39" t="s">
        <v>28</v>
      </c>
      <c r="I1626" s="39" t="s">
        <v>30</v>
      </c>
      <c r="J1626" s="39" t="s">
        <v>6</v>
      </c>
      <c r="K1626" s="39" t="s">
        <v>35</v>
      </c>
      <c r="L1626" s="39" t="s">
        <v>36</v>
      </c>
      <c r="M1626" s="39" t="s">
        <v>41</v>
      </c>
      <c r="N1626" s="39" t="s">
        <v>45</v>
      </c>
      <c r="O1626" s="39" t="s">
        <v>46</v>
      </c>
    </row>
    <row r="1627" spans="1:15" ht="12.75">
      <c r="A1627" s="36"/>
      <c r="B1627" s="40" t="s">
        <v>34</v>
      </c>
      <c r="C1627" s="40" t="s">
        <v>50</v>
      </c>
      <c r="D1627" s="41">
        <v>3</v>
      </c>
      <c r="E1627" s="41">
        <v>1</v>
      </c>
      <c r="F1627" s="41">
        <v>8</v>
      </c>
      <c r="G1627" s="41">
        <v>8</v>
      </c>
      <c r="H1627" s="41">
        <v>3</v>
      </c>
      <c r="I1627" s="41">
        <v>5</v>
      </c>
      <c r="J1627" s="41">
        <v>3</v>
      </c>
      <c r="K1627" s="41">
        <v>4</v>
      </c>
      <c r="L1627" s="41">
        <v>4</v>
      </c>
      <c r="M1627" s="41">
        <v>9</v>
      </c>
      <c r="N1627" s="41">
        <v>13</v>
      </c>
      <c r="O1627" s="41">
        <v>8</v>
      </c>
    </row>
    <row r="1628" spans="1:15" ht="12.75" customHeight="1">
      <c r="A1628" s="36"/>
      <c r="B1628" s="45" t="s">
        <v>449</v>
      </c>
      <c r="C1628" s="40" t="s">
        <v>55</v>
      </c>
      <c r="D1628" s="41">
        <v>2</v>
      </c>
      <c r="E1628" s="41">
        <v>5</v>
      </c>
      <c r="F1628" s="41">
        <v>8</v>
      </c>
      <c r="G1628" s="41">
        <v>8</v>
      </c>
      <c r="H1628" s="41">
        <v>4</v>
      </c>
      <c r="I1628" s="41">
        <v>4</v>
      </c>
      <c r="J1628" s="41">
        <v>1</v>
      </c>
      <c r="K1628" s="41">
        <v>4</v>
      </c>
      <c r="L1628" s="41">
        <v>9</v>
      </c>
      <c r="M1628" s="41">
        <v>9</v>
      </c>
      <c r="N1628" s="41">
        <v>8</v>
      </c>
      <c r="O1628" s="41">
        <v>6</v>
      </c>
    </row>
    <row r="1629" spans="1:15" ht="12.75">
      <c r="A1629" s="36"/>
      <c r="B1629" s="45"/>
      <c r="C1629" s="42" t="s">
        <v>0</v>
      </c>
      <c r="D1629" s="43">
        <v>5</v>
      </c>
      <c r="E1629" s="43">
        <v>6</v>
      </c>
      <c r="F1629" s="43">
        <v>16</v>
      </c>
      <c r="G1629" s="43">
        <v>16</v>
      </c>
      <c r="H1629" s="43">
        <v>7</v>
      </c>
      <c r="I1629" s="43">
        <v>9</v>
      </c>
      <c r="J1629" s="43">
        <v>4</v>
      </c>
      <c r="K1629" s="43">
        <v>8</v>
      </c>
      <c r="L1629" s="43">
        <v>13</v>
      </c>
      <c r="M1629" s="43">
        <v>18</v>
      </c>
      <c r="N1629" s="43">
        <v>21</v>
      </c>
      <c r="O1629" s="43">
        <v>14</v>
      </c>
    </row>
    <row r="1630" spans="1:15" ht="12.75">
      <c r="A1630" s="36"/>
      <c r="B1630" s="45"/>
      <c r="C1630" s="39" t="s">
        <v>5</v>
      </c>
      <c r="D1630" s="39" t="s">
        <v>58</v>
      </c>
      <c r="E1630" s="39" t="s">
        <v>59</v>
      </c>
      <c r="F1630" s="39" t="s">
        <v>15</v>
      </c>
      <c r="G1630" s="39" t="s">
        <v>43</v>
      </c>
      <c r="H1630" s="39" t="s">
        <v>64</v>
      </c>
      <c r="I1630" s="39" t="s">
        <v>54</v>
      </c>
      <c r="J1630" s="39" t="s">
        <v>38</v>
      </c>
      <c r="K1630" s="39" t="s">
        <v>57</v>
      </c>
      <c r="L1630" s="44" t="s">
        <v>67</v>
      </c>
      <c r="M1630" s="44" t="s">
        <v>27</v>
      </c>
      <c r="N1630" s="39" t="s">
        <v>68</v>
      </c>
      <c r="O1630" s="39" t="s">
        <v>71</v>
      </c>
    </row>
    <row r="1631" spans="1:15" ht="12.75">
      <c r="A1631" s="36"/>
      <c r="B1631" s="45"/>
      <c r="C1631" s="40" t="s">
        <v>50</v>
      </c>
      <c r="D1631" s="41">
        <v>6</v>
      </c>
      <c r="E1631" s="41">
        <v>2</v>
      </c>
      <c r="F1631" s="41">
        <v>6</v>
      </c>
      <c r="G1631" s="41">
        <v>6</v>
      </c>
      <c r="H1631" s="41">
        <v>9</v>
      </c>
      <c r="I1631" s="41">
        <v>2</v>
      </c>
      <c r="J1631" s="41">
        <v>0</v>
      </c>
      <c r="K1631" s="41">
        <v>0</v>
      </c>
      <c r="L1631" s="41">
        <v>0</v>
      </c>
      <c r="M1631" s="41">
        <v>0</v>
      </c>
      <c r="N1631" s="41">
        <v>0</v>
      </c>
      <c r="O1631" s="41">
        <v>100</v>
      </c>
    </row>
    <row r="1632" spans="1:15" ht="12.75">
      <c r="A1632" s="36"/>
      <c r="B1632" s="45"/>
      <c r="C1632" s="40" t="s">
        <v>55</v>
      </c>
      <c r="D1632" s="41">
        <v>9</v>
      </c>
      <c r="E1632" s="41">
        <v>8</v>
      </c>
      <c r="F1632" s="41">
        <v>5</v>
      </c>
      <c r="G1632" s="41">
        <v>12</v>
      </c>
      <c r="H1632" s="41">
        <v>6</v>
      </c>
      <c r="I1632" s="41">
        <v>3</v>
      </c>
      <c r="J1632" s="41">
        <v>3</v>
      </c>
      <c r="K1632" s="41">
        <v>1</v>
      </c>
      <c r="L1632" s="41">
        <v>0</v>
      </c>
      <c r="M1632" s="41">
        <v>0</v>
      </c>
      <c r="N1632" s="41">
        <v>0</v>
      </c>
      <c r="O1632" s="41">
        <v>115</v>
      </c>
    </row>
    <row r="1633" spans="1:15" ht="12.75">
      <c r="A1633" s="36"/>
      <c r="B1633" s="46"/>
      <c r="C1633" s="42" t="s">
        <v>0</v>
      </c>
      <c r="D1633" s="43">
        <v>15</v>
      </c>
      <c r="E1633" s="43">
        <v>10</v>
      </c>
      <c r="F1633" s="43">
        <v>11</v>
      </c>
      <c r="G1633" s="43">
        <v>18</v>
      </c>
      <c r="H1633" s="43">
        <v>15</v>
      </c>
      <c r="I1633" s="43">
        <v>5</v>
      </c>
      <c r="J1633" s="43">
        <v>3</v>
      </c>
      <c r="K1633" s="43">
        <v>1</v>
      </c>
      <c r="L1633" s="43">
        <v>0</v>
      </c>
      <c r="M1633" s="43">
        <v>0</v>
      </c>
      <c r="N1633" s="43">
        <v>0</v>
      </c>
      <c r="O1633" s="43">
        <v>215</v>
      </c>
    </row>
    <row r="1634" spans="1:15" ht="12.75">
      <c r="A1634" s="36"/>
      <c r="B1634" s="39" t="s">
        <v>13</v>
      </c>
      <c r="C1634" s="39" t="s">
        <v>5</v>
      </c>
      <c r="D1634" s="39" t="s">
        <v>19</v>
      </c>
      <c r="E1634" s="39" t="s">
        <v>2</v>
      </c>
      <c r="F1634" s="39" t="s">
        <v>21</v>
      </c>
      <c r="G1634" s="39" t="s">
        <v>26</v>
      </c>
      <c r="H1634" s="39" t="s">
        <v>28</v>
      </c>
      <c r="I1634" s="39" t="s">
        <v>30</v>
      </c>
      <c r="J1634" s="39" t="s">
        <v>6</v>
      </c>
      <c r="K1634" s="39" t="s">
        <v>35</v>
      </c>
      <c r="L1634" s="39" t="s">
        <v>36</v>
      </c>
      <c r="M1634" s="39" t="s">
        <v>41</v>
      </c>
      <c r="N1634" s="39" t="s">
        <v>45</v>
      </c>
      <c r="O1634" s="39" t="s">
        <v>46</v>
      </c>
    </row>
    <row r="1635" spans="1:15" ht="12.75">
      <c r="A1635" s="36"/>
      <c r="B1635" s="40" t="s">
        <v>482</v>
      </c>
      <c r="C1635" s="40" t="s">
        <v>50</v>
      </c>
      <c r="D1635" s="41">
        <v>5</v>
      </c>
      <c r="E1635" s="41">
        <v>5</v>
      </c>
      <c r="F1635" s="41">
        <v>3</v>
      </c>
      <c r="G1635" s="41">
        <v>7</v>
      </c>
      <c r="H1635" s="41">
        <v>13</v>
      </c>
      <c r="I1635" s="41">
        <v>8</v>
      </c>
      <c r="J1635" s="41">
        <v>17</v>
      </c>
      <c r="K1635" s="41">
        <v>9</v>
      </c>
      <c r="L1635" s="41">
        <v>16</v>
      </c>
      <c r="M1635" s="41">
        <v>12</v>
      </c>
      <c r="N1635" s="41">
        <v>13</v>
      </c>
      <c r="O1635" s="41">
        <v>13</v>
      </c>
    </row>
    <row r="1636" spans="1:15" ht="12.75" customHeight="1">
      <c r="A1636" s="36"/>
      <c r="B1636" s="45" t="s">
        <v>483</v>
      </c>
      <c r="C1636" s="40" t="s">
        <v>55</v>
      </c>
      <c r="D1636" s="41">
        <v>7</v>
      </c>
      <c r="E1636" s="41">
        <v>2</v>
      </c>
      <c r="F1636" s="41">
        <v>7</v>
      </c>
      <c r="G1636" s="41">
        <v>9</v>
      </c>
      <c r="H1636" s="41">
        <v>13</v>
      </c>
      <c r="I1636" s="41">
        <v>6</v>
      </c>
      <c r="J1636" s="41">
        <v>8</v>
      </c>
      <c r="K1636" s="41">
        <v>9</v>
      </c>
      <c r="L1636" s="41">
        <v>9</v>
      </c>
      <c r="M1636" s="41">
        <v>8</v>
      </c>
      <c r="N1636" s="41">
        <v>14</v>
      </c>
      <c r="O1636" s="41">
        <v>13</v>
      </c>
    </row>
    <row r="1637" spans="1:15" ht="12.75">
      <c r="A1637" s="36"/>
      <c r="B1637" s="45"/>
      <c r="C1637" s="42" t="s">
        <v>0</v>
      </c>
      <c r="D1637" s="43">
        <v>12</v>
      </c>
      <c r="E1637" s="43">
        <v>7</v>
      </c>
      <c r="F1637" s="43">
        <v>10</v>
      </c>
      <c r="G1637" s="43">
        <v>16</v>
      </c>
      <c r="H1637" s="43">
        <v>26</v>
      </c>
      <c r="I1637" s="43">
        <v>14</v>
      </c>
      <c r="J1637" s="43">
        <v>25</v>
      </c>
      <c r="K1637" s="43">
        <v>18</v>
      </c>
      <c r="L1637" s="43">
        <v>25</v>
      </c>
      <c r="M1637" s="43">
        <v>20</v>
      </c>
      <c r="N1637" s="43">
        <v>27</v>
      </c>
      <c r="O1637" s="43">
        <v>26</v>
      </c>
    </row>
    <row r="1638" spans="1:15" ht="12.75">
      <c r="A1638" s="36"/>
      <c r="B1638" s="45"/>
      <c r="C1638" s="39" t="s">
        <v>5</v>
      </c>
      <c r="D1638" s="39" t="s">
        <v>58</v>
      </c>
      <c r="E1638" s="39" t="s">
        <v>59</v>
      </c>
      <c r="F1638" s="39" t="s">
        <v>15</v>
      </c>
      <c r="G1638" s="39" t="s">
        <v>43</v>
      </c>
      <c r="H1638" s="39" t="s">
        <v>64</v>
      </c>
      <c r="I1638" s="39" t="s">
        <v>54</v>
      </c>
      <c r="J1638" s="39" t="s">
        <v>38</v>
      </c>
      <c r="K1638" s="39" t="s">
        <v>57</v>
      </c>
      <c r="L1638" s="44" t="s">
        <v>67</v>
      </c>
      <c r="M1638" s="44" t="s">
        <v>27</v>
      </c>
      <c r="N1638" s="39" t="s">
        <v>68</v>
      </c>
      <c r="O1638" s="39" t="s">
        <v>71</v>
      </c>
    </row>
    <row r="1639" spans="1:15" ht="12.75">
      <c r="A1639" s="36"/>
      <c r="B1639" s="45"/>
      <c r="C1639" s="40" t="s">
        <v>50</v>
      </c>
      <c r="D1639" s="41">
        <v>13</v>
      </c>
      <c r="E1639" s="41">
        <v>8</v>
      </c>
      <c r="F1639" s="41">
        <v>17</v>
      </c>
      <c r="G1639" s="41">
        <v>14</v>
      </c>
      <c r="H1639" s="41">
        <v>8</v>
      </c>
      <c r="I1639" s="41">
        <v>3</v>
      </c>
      <c r="J1639" s="41">
        <v>0</v>
      </c>
      <c r="K1639" s="41">
        <v>2</v>
      </c>
      <c r="L1639" s="41">
        <v>0</v>
      </c>
      <c r="M1639" s="41">
        <v>0</v>
      </c>
      <c r="N1639" s="41">
        <v>0</v>
      </c>
      <c r="O1639" s="41">
        <v>186</v>
      </c>
    </row>
    <row r="1640" spans="1:15" ht="12.75">
      <c r="A1640" s="36"/>
      <c r="B1640" s="45"/>
      <c r="C1640" s="40" t="s">
        <v>55</v>
      </c>
      <c r="D1640" s="41">
        <v>5</v>
      </c>
      <c r="E1640" s="41">
        <v>17</v>
      </c>
      <c r="F1640" s="41">
        <v>15</v>
      </c>
      <c r="G1640" s="41">
        <v>13</v>
      </c>
      <c r="H1640" s="41">
        <v>7</v>
      </c>
      <c r="I1640" s="41">
        <v>4</v>
      </c>
      <c r="J1640" s="41">
        <v>5</v>
      </c>
      <c r="K1640" s="41">
        <v>1</v>
      </c>
      <c r="L1640" s="41">
        <v>0</v>
      </c>
      <c r="M1640" s="41">
        <v>0</v>
      </c>
      <c r="N1640" s="41">
        <v>0</v>
      </c>
      <c r="O1640" s="41">
        <v>172</v>
      </c>
    </row>
    <row r="1641" spans="1:15" ht="12.75">
      <c r="A1641" s="36"/>
      <c r="B1641" s="46"/>
      <c r="C1641" s="42" t="s">
        <v>0</v>
      </c>
      <c r="D1641" s="43">
        <v>18</v>
      </c>
      <c r="E1641" s="43">
        <v>25</v>
      </c>
      <c r="F1641" s="43">
        <v>32</v>
      </c>
      <c r="G1641" s="43">
        <v>27</v>
      </c>
      <c r="H1641" s="43">
        <v>15</v>
      </c>
      <c r="I1641" s="43">
        <v>7</v>
      </c>
      <c r="J1641" s="43">
        <v>5</v>
      </c>
      <c r="K1641" s="43">
        <v>3</v>
      </c>
      <c r="L1641" s="43">
        <v>0</v>
      </c>
      <c r="M1641" s="43">
        <v>0</v>
      </c>
      <c r="N1641" s="43">
        <v>0</v>
      </c>
      <c r="O1641" s="43">
        <v>358</v>
      </c>
    </row>
    <row r="1642" spans="1:15" ht="12.75">
      <c r="A1642" s="36"/>
      <c r="B1642" s="39" t="s">
        <v>13</v>
      </c>
      <c r="C1642" s="39" t="s">
        <v>5</v>
      </c>
      <c r="D1642" s="39" t="s">
        <v>19</v>
      </c>
      <c r="E1642" s="39" t="s">
        <v>2</v>
      </c>
      <c r="F1642" s="39" t="s">
        <v>21</v>
      </c>
      <c r="G1642" s="39" t="s">
        <v>26</v>
      </c>
      <c r="H1642" s="39" t="s">
        <v>28</v>
      </c>
      <c r="I1642" s="39" t="s">
        <v>30</v>
      </c>
      <c r="J1642" s="39" t="s">
        <v>6</v>
      </c>
      <c r="K1642" s="39" t="s">
        <v>35</v>
      </c>
      <c r="L1642" s="39" t="s">
        <v>36</v>
      </c>
      <c r="M1642" s="39" t="s">
        <v>41</v>
      </c>
      <c r="N1642" s="39" t="s">
        <v>45</v>
      </c>
      <c r="O1642" s="39" t="s">
        <v>46</v>
      </c>
    </row>
    <row r="1643" spans="1:15" ht="12.75">
      <c r="A1643" s="36"/>
      <c r="B1643" s="40" t="s">
        <v>156</v>
      </c>
      <c r="C1643" s="40" t="s">
        <v>50</v>
      </c>
      <c r="D1643" s="41">
        <v>9</v>
      </c>
      <c r="E1643" s="41">
        <v>6</v>
      </c>
      <c r="F1643" s="41">
        <v>20</v>
      </c>
      <c r="G1643" s="41">
        <v>13</v>
      </c>
      <c r="H1643" s="41">
        <v>13</v>
      </c>
      <c r="I1643" s="41">
        <v>20</v>
      </c>
      <c r="J1643" s="41">
        <v>16</v>
      </c>
      <c r="K1643" s="41">
        <v>17</v>
      </c>
      <c r="L1643" s="41">
        <v>18</v>
      </c>
      <c r="M1643" s="41">
        <v>25</v>
      </c>
      <c r="N1643" s="41">
        <v>29</v>
      </c>
      <c r="O1643" s="41">
        <v>18</v>
      </c>
    </row>
    <row r="1644" spans="1:15" ht="12.75" customHeight="1">
      <c r="A1644" s="36"/>
      <c r="B1644" s="45" t="s">
        <v>403</v>
      </c>
      <c r="C1644" s="40" t="s">
        <v>55</v>
      </c>
      <c r="D1644" s="41">
        <v>4</v>
      </c>
      <c r="E1644" s="41">
        <v>10</v>
      </c>
      <c r="F1644" s="41">
        <v>7</v>
      </c>
      <c r="G1644" s="41">
        <v>15</v>
      </c>
      <c r="H1644" s="41">
        <v>16</v>
      </c>
      <c r="I1644" s="41">
        <v>17</v>
      </c>
      <c r="J1644" s="41">
        <v>10</v>
      </c>
      <c r="K1644" s="41">
        <v>21</v>
      </c>
      <c r="L1644" s="41">
        <v>14</v>
      </c>
      <c r="M1644" s="41">
        <v>25</v>
      </c>
      <c r="N1644" s="41">
        <v>17</v>
      </c>
      <c r="O1644" s="41">
        <v>18</v>
      </c>
    </row>
    <row r="1645" spans="1:15" ht="12.75">
      <c r="A1645" s="36"/>
      <c r="B1645" s="45"/>
      <c r="C1645" s="42" t="s">
        <v>0</v>
      </c>
      <c r="D1645" s="43">
        <v>13</v>
      </c>
      <c r="E1645" s="43">
        <v>16</v>
      </c>
      <c r="F1645" s="43">
        <v>27</v>
      </c>
      <c r="G1645" s="43">
        <v>28</v>
      </c>
      <c r="H1645" s="43">
        <v>29</v>
      </c>
      <c r="I1645" s="43">
        <v>37</v>
      </c>
      <c r="J1645" s="43">
        <v>26</v>
      </c>
      <c r="K1645" s="43">
        <v>38</v>
      </c>
      <c r="L1645" s="43">
        <v>32</v>
      </c>
      <c r="M1645" s="43">
        <v>50</v>
      </c>
      <c r="N1645" s="43">
        <v>46</v>
      </c>
      <c r="O1645" s="43">
        <v>36</v>
      </c>
    </row>
    <row r="1646" spans="1:15" ht="12.75">
      <c r="A1646" s="36"/>
      <c r="B1646" s="45"/>
      <c r="C1646" s="39" t="s">
        <v>5</v>
      </c>
      <c r="D1646" s="39" t="s">
        <v>58</v>
      </c>
      <c r="E1646" s="39" t="s">
        <v>59</v>
      </c>
      <c r="F1646" s="39" t="s">
        <v>15</v>
      </c>
      <c r="G1646" s="39" t="s">
        <v>43</v>
      </c>
      <c r="H1646" s="39" t="s">
        <v>64</v>
      </c>
      <c r="I1646" s="39" t="s">
        <v>54</v>
      </c>
      <c r="J1646" s="39" t="s">
        <v>38</v>
      </c>
      <c r="K1646" s="39" t="s">
        <v>57</v>
      </c>
      <c r="L1646" s="44" t="s">
        <v>67</v>
      </c>
      <c r="M1646" s="44" t="s">
        <v>27</v>
      </c>
      <c r="N1646" s="39" t="s">
        <v>68</v>
      </c>
      <c r="O1646" s="39" t="s">
        <v>71</v>
      </c>
    </row>
    <row r="1647" spans="1:15" ht="12.75">
      <c r="A1647" s="36"/>
      <c r="B1647" s="45"/>
      <c r="C1647" s="40" t="s">
        <v>50</v>
      </c>
      <c r="D1647" s="41">
        <v>18</v>
      </c>
      <c r="E1647" s="41">
        <v>13</v>
      </c>
      <c r="F1647" s="41">
        <v>11</v>
      </c>
      <c r="G1647" s="41">
        <v>5</v>
      </c>
      <c r="H1647" s="41">
        <v>3</v>
      </c>
      <c r="I1647" s="41">
        <v>0</v>
      </c>
      <c r="J1647" s="41">
        <v>0</v>
      </c>
      <c r="K1647" s="41">
        <v>0</v>
      </c>
      <c r="L1647" s="41">
        <v>0</v>
      </c>
      <c r="M1647" s="41">
        <v>0</v>
      </c>
      <c r="N1647" s="41">
        <v>0</v>
      </c>
      <c r="O1647" s="41">
        <v>254</v>
      </c>
    </row>
    <row r="1648" spans="1:15" ht="12.75">
      <c r="A1648" s="36"/>
      <c r="B1648" s="45"/>
      <c r="C1648" s="40" t="s">
        <v>55</v>
      </c>
      <c r="D1648" s="41">
        <v>14</v>
      </c>
      <c r="E1648" s="41">
        <v>14</v>
      </c>
      <c r="F1648" s="41">
        <v>5</v>
      </c>
      <c r="G1648" s="41">
        <v>6</v>
      </c>
      <c r="H1648" s="41">
        <v>3</v>
      </c>
      <c r="I1648" s="41">
        <v>2</v>
      </c>
      <c r="J1648" s="41">
        <v>0</v>
      </c>
      <c r="K1648" s="41">
        <v>1</v>
      </c>
      <c r="L1648" s="41">
        <v>0</v>
      </c>
      <c r="M1648" s="41">
        <v>0</v>
      </c>
      <c r="N1648" s="41">
        <v>0</v>
      </c>
      <c r="O1648" s="41">
        <v>219</v>
      </c>
    </row>
    <row r="1649" spans="1:15" ht="12.75">
      <c r="A1649" s="36"/>
      <c r="B1649" s="46"/>
      <c r="C1649" s="42" t="s">
        <v>0</v>
      </c>
      <c r="D1649" s="43">
        <v>32</v>
      </c>
      <c r="E1649" s="43">
        <v>27</v>
      </c>
      <c r="F1649" s="43">
        <v>16</v>
      </c>
      <c r="G1649" s="43">
        <v>11</v>
      </c>
      <c r="H1649" s="43">
        <v>6</v>
      </c>
      <c r="I1649" s="43">
        <v>2</v>
      </c>
      <c r="J1649" s="43">
        <v>0</v>
      </c>
      <c r="K1649" s="43">
        <v>1</v>
      </c>
      <c r="L1649" s="43">
        <v>0</v>
      </c>
      <c r="M1649" s="43">
        <v>0</v>
      </c>
      <c r="N1649" s="43">
        <v>0</v>
      </c>
      <c r="O1649" s="43">
        <v>473</v>
      </c>
    </row>
    <row r="1650" spans="1:15" ht="12.75">
      <c r="A1650" s="36"/>
      <c r="B1650" s="39" t="s">
        <v>13</v>
      </c>
      <c r="C1650" s="39" t="s">
        <v>5</v>
      </c>
      <c r="D1650" s="39" t="s">
        <v>19</v>
      </c>
      <c r="E1650" s="39" t="s">
        <v>2</v>
      </c>
      <c r="F1650" s="39" t="s">
        <v>21</v>
      </c>
      <c r="G1650" s="39" t="s">
        <v>26</v>
      </c>
      <c r="H1650" s="39" t="s">
        <v>28</v>
      </c>
      <c r="I1650" s="39" t="s">
        <v>30</v>
      </c>
      <c r="J1650" s="39" t="s">
        <v>6</v>
      </c>
      <c r="K1650" s="39" t="s">
        <v>35</v>
      </c>
      <c r="L1650" s="39" t="s">
        <v>36</v>
      </c>
      <c r="M1650" s="39" t="s">
        <v>41</v>
      </c>
      <c r="N1650" s="39" t="s">
        <v>45</v>
      </c>
      <c r="O1650" s="39" t="s">
        <v>46</v>
      </c>
    </row>
    <row r="1651" spans="1:15" ht="12.75">
      <c r="A1651" s="36"/>
      <c r="B1651" s="40" t="s">
        <v>484</v>
      </c>
      <c r="C1651" s="40" t="s">
        <v>50</v>
      </c>
      <c r="D1651" s="41">
        <v>4</v>
      </c>
      <c r="E1651" s="41">
        <v>3</v>
      </c>
      <c r="F1651" s="41">
        <v>12</v>
      </c>
      <c r="G1651" s="41">
        <v>19</v>
      </c>
      <c r="H1651" s="41">
        <v>11</v>
      </c>
      <c r="I1651" s="41">
        <v>5</v>
      </c>
      <c r="J1651" s="41">
        <v>8</v>
      </c>
      <c r="K1651" s="41">
        <v>14</v>
      </c>
      <c r="L1651" s="41">
        <v>15</v>
      </c>
      <c r="M1651" s="41">
        <v>15</v>
      </c>
      <c r="N1651" s="41">
        <v>17</v>
      </c>
      <c r="O1651" s="41">
        <v>12</v>
      </c>
    </row>
    <row r="1652" spans="1:15" ht="12.75" customHeight="1">
      <c r="A1652" s="36"/>
      <c r="B1652" s="45" t="s">
        <v>485</v>
      </c>
      <c r="C1652" s="40" t="s">
        <v>55</v>
      </c>
      <c r="D1652" s="41">
        <v>4</v>
      </c>
      <c r="E1652" s="41">
        <v>6</v>
      </c>
      <c r="F1652" s="41">
        <v>12</v>
      </c>
      <c r="G1652" s="41">
        <v>17</v>
      </c>
      <c r="H1652" s="41">
        <v>12</v>
      </c>
      <c r="I1652" s="41">
        <v>6</v>
      </c>
      <c r="J1652" s="41">
        <v>3</v>
      </c>
      <c r="K1652" s="41">
        <v>7</v>
      </c>
      <c r="L1652" s="41">
        <v>14</v>
      </c>
      <c r="M1652" s="41">
        <v>16</v>
      </c>
      <c r="N1652" s="41">
        <v>22</v>
      </c>
      <c r="O1652" s="41">
        <v>11</v>
      </c>
    </row>
    <row r="1653" spans="1:15" ht="12.75">
      <c r="A1653" s="36"/>
      <c r="B1653" s="45"/>
      <c r="C1653" s="42" t="s">
        <v>0</v>
      </c>
      <c r="D1653" s="43">
        <v>8</v>
      </c>
      <c r="E1653" s="43">
        <v>9</v>
      </c>
      <c r="F1653" s="43">
        <v>24</v>
      </c>
      <c r="G1653" s="43">
        <v>36</v>
      </c>
      <c r="H1653" s="43">
        <v>23</v>
      </c>
      <c r="I1653" s="43">
        <v>11</v>
      </c>
      <c r="J1653" s="43">
        <v>11</v>
      </c>
      <c r="K1653" s="43">
        <v>21</v>
      </c>
      <c r="L1653" s="43">
        <v>29</v>
      </c>
      <c r="M1653" s="43">
        <v>31</v>
      </c>
      <c r="N1653" s="43">
        <v>39</v>
      </c>
      <c r="O1653" s="43">
        <v>23</v>
      </c>
    </row>
    <row r="1654" spans="1:15" ht="12.75">
      <c r="A1654" s="36"/>
      <c r="B1654" s="45"/>
      <c r="C1654" s="39" t="s">
        <v>5</v>
      </c>
      <c r="D1654" s="39" t="s">
        <v>58</v>
      </c>
      <c r="E1654" s="39" t="s">
        <v>59</v>
      </c>
      <c r="F1654" s="39" t="s">
        <v>15</v>
      </c>
      <c r="G1654" s="39" t="s">
        <v>43</v>
      </c>
      <c r="H1654" s="39" t="s">
        <v>64</v>
      </c>
      <c r="I1654" s="39" t="s">
        <v>54</v>
      </c>
      <c r="J1654" s="39" t="s">
        <v>38</v>
      </c>
      <c r="K1654" s="39" t="s">
        <v>57</v>
      </c>
      <c r="L1654" s="44" t="s">
        <v>67</v>
      </c>
      <c r="M1654" s="44" t="s">
        <v>27</v>
      </c>
      <c r="N1654" s="39" t="s">
        <v>68</v>
      </c>
      <c r="O1654" s="39" t="s">
        <v>71</v>
      </c>
    </row>
    <row r="1655" spans="1:15" ht="12.75">
      <c r="A1655" s="36"/>
      <c r="B1655" s="45"/>
      <c r="C1655" s="40" t="s">
        <v>50</v>
      </c>
      <c r="D1655" s="41">
        <v>14</v>
      </c>
      <c r="E1655" s="41">
        <v>11</v>
      </c>
      <c r="F1655" s="41">
        <v>17</v>
      </c>
      <c r="G1655" s="41">
        <v>21</v>
      </c>
      <c r="H1655" s="41">
        <v>7</v>
      </c>
      <c r="I1655" s="41">
        <v>3</v>
      </c>
      <c r="J1655" s="41">
        <v>1</v>
      </c>
      <c r="K1655" s="41">
        <v>0</v>
      </c>
      <c r="L1655" s="41">
        <v>0</v>
      </c>
      <c r="M1655" s="41">
        <v>0</v>
      </c>
      <c r="N1655" s="41">
        <v>0</v>
      </c>
      <c r="O1655" s="41">
        <v>209</v>
      </c>
    </row>
    <row r="1656" spans="1:15" ht="12.75">
      <c r="A1656" s="36"/>
      <c r="B1656" s="45"/>
      <c r="C1656" s="40" t="s">
        <v>55</v>
      </c>
      <c r="D1656" s="41">
        <v>17</v>
      </c>
      <c r="E1656" s="41">
        <v>11</v>
      </c>
      <c r="F1656" s="41">
        <v>15</v>
      </c>
      <c r="G1656" s="41">
        <v>19</v>
      </c>
      <c r="H1656" s="41">
        <v>10</v>
      </c>
      <c r="I1656" s="41">
        <v>5</v>
      </c>
      <c r="J1656" s="41">
        <v>3</v>
      </c>
      <c r="K1656" s="41">
        <v>0</v>
      </c>
      <c r="L1656" s="41">
        <v>0</v>
      </c>
      <c r="M1656" s="41">
        <v>0</v>
      </c>
      <c r="N1656" s="41">
        <v>0</v>
      </c>
      <c r="O1656" s="41">
        <v>210</v>
      </c>
    </row>
    <row r="1657" spans="1:15" ht="12.75">
      <c r="A1657" s="36"/>
      <c r="B1657" s="46"/>
      <c r="C1657" s="42" t="s">
        <v>0</v>
      </c>
      <c r="D1657" s="43">
        <v>31</v>
      </c>
      <c r="E1657" s="43">
        <v>22</v>
      </c>
      <c r="F1657" s="43">
        <v>32</v>
      </c>
      <c r="G1657" s="43">
        <v>40</v>
      </c>
      <c r="H1657" s="43">
        <v>17</v>
      </c>
      <c r="I1657" s="43">
        <v>8</v>
      </c>
      <c r="J1657" s="43">
        <v>4</v>
      </c>
      <c r="K1657" s="43">
        <v>0</v>
      </c>
      <c r="L1657" s="43">
        <v>0</v>
      </c>
      <c r="M1657" s="43">
        <v>0</v>
      </c>
      <c r="N1657" s="43">
        <v>0</v>
      </c>
      <c r="O1657" s="43">
        <v>419</v>
      </c>
    </row>
    <row r="1658" spans="1:15" ht="12.75">
      <c r="A1658" s="36"/>
      <c r="B1658" s="39" t="s">
        <v>71</v>
      </c>
      <c r="C1658" s="39" t="s">
        <v>5</v>
      </c>
      <c r="D1658" s="39" t="s">
        <v>19</v>
      </c>
      <c r="E1658" s="39" t="s">
        <v>2</v>
      </c>
      <c r="F1658" s="39" t="s">
        <v>21</v>
      </c>
      <c r="G1658" s="39" t="s">
        <v>26</v>
      </c>
      <c r="H1658" s="39" t="s">
        <v>28</v>
      </c>
      <c r="I1658" s="39" t="s">
        <v>30</v>
      </c>
      <c r="J1658" s="39" t="s">
        <v>6</v>
      </c>
      <c r="K1658" s="39" t="s">
        <v>35</v>
      </c>
      <c r="L1658" s="39" t="s">
        <v>36</v>
      </c>
      <c r="M1658" s="39" t="s">
        <v>41</v>
      </c>
      <c r="N1658" s="39" t="s">
        <v>45</v>
      </c>
      <c r="O1658" s="39" t="s">
        <v>46</v>
      </c>
    </row>
    <row r="1659" spans="1:15" ht="12.75">
      <c r="A1659" s="36"/>
      <c r="B1659" s="40"/>
      <c r="C1659" s="40" t="s">
        <v>50</v>
      </c>
      <c r="D1659" s="41">
        <v>1721</v>
      </c>
      <c r="E1659" s="41">
        <v>1926</v>
      </c>
      <c r="F1659" s="41">
        <v>2040</v>
      </c>
      <c r="G1659" s="41">
        <v>2153</v>
      </c>
      <c r="H1659" s="41">
        <v>2046</v>
      </c>
      <c r="I1659" s="41">
        <v>1890</v>
      </c>
      <c r="J1659" s="41">
        <v>2163</v>
      </c>
      <c r="K1659" s="41">
        <v>2360</v>
      </c>
      <c r="L1659" s="41">
        <v>2675</v>
      </c>
      <c r="M1659" s="41">
        <v>3249</v>
      </c>
      <c r="N1659" s="41">
        <v>3741</v>
      </c>
      <c r="O1659" s="41">
        <v>2925</v>
      </c>
    </row>
    <row r="1660" spans="1:15" ht="12.75">
      <c r="A1660" s="36"/>
      <c r="B1660" s="45"/>
      <c r="C1660" s="40" t="s">
        <v>55</v>
      </c>
      <c r="D1660" s="41">
        <v>1478</v>
      </c>
      <c r="E1660" s="41">
        <v>1841</v>
      </c>
      <c r="F1660" s="41">
        <v>2006</v>
      </c>
      <c r="G1660" s="41">
        <v>2122</v>
      </c>
      <c r="H1660" s="41">
        <v>2039</v>
      </c>
      <c r="I1660" s="41">
        <v>1854</v>
      </c>
      <c r="J1660" s="41">
        <v>2013</v>
      </c>
      <c r="K1660" s="41">
        <v>2357</v>
      </c>
      <c r="L1660" s="41">
        <v>2632</v>
      </c>
      <c r="M1660" s="41">
        <v>3198</v>
      </c>
      <c r="N1660" s="41">
        <v>3564</v>
      </c>
      <c r="O1660" s="41">
        <v>2876</v>
      </c>
    </row>
    <row r="1661" spans="1:15" ht="12.75">
      <c r="A1661" s="36"/>
      <c r="B1661" s="45"/>
      <c r="C1661" s="42" t="s">
        <v>0</v>
      </c>
      <c r="D1661" s="43">
        <v>3199</v>
      </c>
      <c r="E1661" s="43">
        <v>3767</v>
      </c>
      <c r="F1661" s="43">
        <v>4046</v>
      </c>
      <c r="G1661" s="43">
        <v>4275</v>
      </c>
      <c r="H1661" s="43">
        <v>4085</v>
      </c>
      <c r="I1661" s="43">
        <v>3744</v>
      </c>
      <c r="J1661" s="43">
        <v>4176</v>
      </c>
      <c r="K1661" s="43">
        <v>4717</v>
      </c>
      <c r="L1661" s="43">
        <v>5307</v>
      </c>
      <c r="M1661" s="43">
        <v>6447</v>
      </c>
      <c r="N1661" s="43">
        <v>7305</v>
      </c>
      <c r="O1661" s="43">
        <v>5801</v>
      </c>
    </row>
    <row r="1662" spans="1:15" ht="12.75">
      <c r="A1662" s="36"/>
      <c r="B1662" s="45"/>
      <c r="C1662" s="39" t="s">
        <v>5</v>
      </c>
      <c r="D1662" s="39" t="s">
        <v>58</v>
      </c>
      <c r="E1662" s="39" t="s">
        <v>59</v>
      </c>
      <c r="F1662" s="39" t="s">
        <v>15</v>
      </c>
      <c r="G1662" s="39" t="s">
        <v>43</v>
      </c>
      <c r="H1662" s="39" t="s">
        <v>64</v>
      </c>
      <c r="I1662" s="39" t="s">
        <v>54</v>
      </c>
      <c r="J1662" s="39" t="s">
        <v>38</v>
      </c>
      <c r="K1662" s="39" t="s">
        <v>57</v>
      </c>
      <c r="L1662" s="44" t="s">
        <v>67</v>
      </c>
      <c r="M1662" s="44" t="s">
        <v>27</v>
      </c>
      <c r="N1662" s="39" t="s">
        <v>68</v>
      </c>
      <c r="O1662" s="39" t="s">
        <v>71</v>
      </c>
    </row>
    <row r="1663" spans="1:15" ht="12.75">
      <c r="A1663" s="36"/>
      <c r="B1663" s="45"/>
      <c r="C1663" s="40" t="s">
        <v>50</v>
      </c>
      <c r="D1663" s="41">
        <v>2390</v>
      </c>
      <c r="E1663" s="41">
        <v>2017</v>
      </c>
      <c r="F1663" s="41">
        <v>2321</v>
      </c>
      <c r="G1663" s="41">
        <v>2262</v>
      </c>
      <c r="H1663" s="41">
        <v>1851</v>
      </c>
      <c r="I1663" s="41">
        <v>922</v>
      </c>
      <c r="J1663" s="41">
        <v>337</v>
      </c>
      <c r="K1663" s="41">
        <v>50</v>
      </c>
      <c r="L1663" s="41">
        <v>5</v>
      </c>
      <c r="M1663" s="41">
        <v>0</v>
      </c>
      <c r="N1663" s="41">
        <v>0</v>
      </c>
      <c r="O1663" s="41">
        <v>41044</v>
      </c>
    </row>
    <row r="1664" spans="1:15" ht="12.75">
      <c r="A1664" s="36"/>
      <c r="B1664" s="45"/>
      <c r="C1664" s="40" t="s">
        <v>55</v>
      </c>
      <c r="D1664" s="41">
        <v>2496</v>
      </c>
      <c r="E1664" s="41">
        <v>2185</v>
      </c>
      <c r="F1664" s="41">
        <v>2752</v>
      </c>
      <c r="G1664" s="41">
        <v>2744</v>
      </c>
      <c r="H1664" s="41">
        <v>2298</v>
      </c>
      <c r="I1664" s="41">
        <v>1363</v>
      </c>
      <c r="J1664" s="41">
        <v>715</v>
      </c>
      <c r="K1664" s="41">
        <v>205</v>
      </c>
      <c r="L1664" s="41">
        <v>31</v>
      </c>
      <c r="M1664" s="41">
        <v>3</v>
      </c>
      <c r="N1664" s="41">
        <v>0</v>
      </c>
      <c r="O1664" s="41">
        <v>42772</v>
      </c>
    </row>
    <row r="1665" spans="1:15" ht="12.75">
      <c r="A1665" s="36"/>
      <c r="B1665" s="46"/>
      <c r="C1665" s="42" t="s">
        <v>0</v>
      </c>
      <c r="D1665" s="43">
        <v>4886</v>
      </c>
      <c r="E1665" s="43">
        <v>4202</v>
      </c>
      <c r="F1665" s="43">
        <v>5073</v>
      </c>
      <c r="G1665" s="43">
        <v>5006</v>
      </c>
      <c r="H1665" s="43">
        <v>4149</v>
      </c>
      <c r="I1665" s="43">
        <v>2285</v>
      </c>
      <c r="J1665" s="43">
        <v>1052</v>
      </c>
      <c r="K1665" s="43">
        <v>255</v>
      </c>
      <c r="L1665" s="43">
        <v>36</v>
      </c>
      <c r="M1665" s="43">
        <v>3</v>
      </c>
      <c r="N1665" s="43">
        <v>0</v>
      </c>
      <c r="O1665" s="43">
        <v>83816</v>
      </c>
    </row>
  </sheetData>
  <sheetProtection/>
  <mergeCells count="256">
    <mergeCell ref="E2:K2"/>
    <mergeCell ref="K4:O4"/>
    <mergeCell ref="B8:B13"/>
    <mergeCell ref="B16:B21"/>
    <mergeCell ref="B24:B29"/>
    <mergeCell ref="B32:B37"/>
    <mergeCell ref="B40:B45"/>
    <mergeCell ref="B48:B53"/>
    <mergeCell ref="E54:K54"/>
    <mergeCell ref="K56:O56"/>
    <mergeCell ref="B60:B65"/>
    <mergeCell ref="B68:B73"/>
    <mergeCell ref="B76:B81"/>
    <mergeCell ref="B84:B89"/>
    <mergeCell ref="B92:B97"/>
    <mergeCell ref="B100:B105"/>
    <mergeCell ref="E106:K106"/>
    <mergeCell ref="K108:O108"/>
    <mergeCell ref="B112:B117"/>
    <mergeCell ref="B120:B125"/>
    <mergeCell ref="B128:B133"/>
    <mergeCell ref="B136:B141"/>
    <mergeCell ref="B144:B149"/>
    <mergeCell ref="B152:B157"/>
    <mergeCell ref="E158:K158"/>
    <mergeCell ref="K160:O160"/>
    <mergeCell ref="B164:B169"/>
    <mergeCell ref="B172:B177"/>
    <mergeCell ref="B180:B185"/>
    <mergeCell ref="B188:B193"/>
    <mergeCell ref="B196:B201"/>
    <mergeCell ref="B204:B209"/>
    <mergeCell ref="E210:K210"/>
    <mergeCell ref="K212:O212"/>
    <mergeCell ref="B216:B221"/>
    <mergeCell ref="B224:B229"/>
    <mergeCell ref="B232:B237"/>
    <mergeCell ref="B240:B245"/>
    <mergeCell ref="B248:B253"/>
    <mergeCell ref="B256:B261"/>
    <mergeCell ref="E262:K262"/>
    <mergeCell ref="K264:O264"/>
    <mergeCell ref="B268:B273"/>
    <mergeCell ref="B276:B281"/>
    <mergeCell ref="B284:B289"/>
    <mergeCell ref="B292:B297"/>
    <mergeCell ref="B300:B305"/>
    <mergeCell ref="B308:B313"/>
    <mergeCell ref="E314:K314"/>
    <mergeCell ref="K316:O316"/>
    <mergeCell ref="B320:B325"/>
    <mergeCell ref="B328:B333"/>
    <mergeCell ref="B336:B341"/>
    <mergeCell ref="B344:B349"/>
    <mergeCell ref="B352:B357"/>
    <mergeCell ref="B360:B365"/>
    <mergeCell ref="E366:K366"/>
    <mergeCell ref="K368:O368"/>
    <mergeCell ref="B372:B377"/>
    <mergeCell ref="B380:B385"/>
    <mergeCell ref="B388:B393"/>
    <mergeCell ref="B396:B401"/>
    <mergeCell ref="B404:B409"/>
    <mergeCell ref="B412:B417"/>
    <mergeCell ref="E418:K418"/>
    <mergeCell ref="K420:O420"/>
    <mergeCell ref="B424:B429"/>
    <mergeCell ref="B432:B437"/>
    <mergeCell ref="B440:B445"/>
    <mergeCell ref="B448:B453"/>
    <mergeCell ref="B456:B461"/>
    <mergeCell ref="B464:B469"/>
    <mergeCell ref="E470:K470"/>
    <mergeCell ref="K472:O472"/>
    <mergeCell ref="B476:B481"/>
    <mergeCell ref="B484:B489"/>
    <mergeCell ref="B492:B497"/>
    <mergeCell ref="B500:B505"/>
    <mergeCell ref="B508:B513"/>
    <mergeCell ref="B516:B521"/>
    <mergeCell ref="E522:K522"/>
    <mergeCell ref="K524:O524"/>
    <mergeCell ref="B528:B533"/>
    <mergeCell ref="B536:B541"/>
    <mergeCell ref="B544:B549"/>
    <mergeCell ref="B552:B557"/>
    <mergeCell ref="B560:B565"/>
    <mergeCell ref="B568:B573"/>
    <mergeCell ref="E574:K574"/>
    <mergeCell ref="K576:O576"/>
    <mergeCell ref="B580:B585"/>
    <mergeCell ref="B588:B593"/>
    <mergeCell ref="B596:B601"/>
    <mergeCell ref="B604:B609"/>
    <mergeCell ref="B612:B617"/>
    <mergeCell ref="B620:B625"/>
    <mergeCell ref="E626:K626"/>
    <mergeCell ref="K628:O628"/>
    <mergeCell ref="B632:B637"/>
    <mergeCell ref="B640:B645"/>
    <mergeCell ref="B648:B653"/>
    <mergeCell ref="B656:B661"/>
    <mergeCell ref="B664:B669"/>
    <mergeCell ref="B672:B677"/>
    <mergeCell ref="E678:K678"/>
    <mergeCell ref="K680:O680"/>
    <mergeCell ref="B684:B689"/>
    <mergeCell ref="B692:B697"/>
    <mergeCell ref="B700:B705"/>
    <mergeCell ref="B708:B713"/>
    <mergeCell ref="B716:B721"/>
    <mergeCell ref="B724:B729"/>
    <mergeCell ref="E730:K730"/>
    <mergeCell ref="K732:O732"/>
    <mergeCell ref="B736:B741"/>
    <mergeCell ref="B744:B749"/>
    <mergeCell ref="B752:B757"/>
    <mergeCell ref="B760:B765"/>
    <mergeCell ref="B768:B773"/>
    <mergeCell ref="B776:B781"/>
    <mergeCell ref="E782:K782"/>
    <mergeCell ref="K784:O784"/>
    <mergeCell ref="B788:B793"/>
    <mergeCell ref="B796:B801"/>
    <mergeCell ref="B804:B809"/>
    <mergeCell ref="B812:B817"/>
    <mergeCell ref="B820:B825"/>
    <mergeCell ref="B828:B833"/>
    <mergeCell ref="E834:K834"/>
    <mergeCell ref="K836:O836"/>
    <mergeCell ref="B840:B845"/>
    <mergeCell ref="B848:B853"/>
    <mergeCell ref="B856:B861"/>
    <mergeCell ref="B864:B869"/>
    <mergeCell ref="B872:B877"/>
    <mergeCell ref="B880:B885"/>
    <mergeCell ref="E886:K886"/>
    <mergeCell ref="K888:O888"/>
    <mergeCell ref="B892:B897"/>
    <mergeCell ref="B900:B905"/>
    <mergeCell ref="B908:B913"/>
    <mergeCell ref="B916:B921"/>
    <mergeCell ref="B924:B929"/>
    <mergeCell ref="B932:B937"/>
    <mergeCell ref="E938:K938"/>
    <mergeCell ref="K940:O940"/>
    <mergeCell ref="B944:B949"/>
    <mergeCell ref="B952:B957"/>
    <mergeCell ref="B960:B965"/>
    <mergeCell ref="B968:B973"/>
    <mergeCell ref="B976:B981"/>
    <mergeCell ref="B984:B989"/>
    <mergeCell ref="E990:K990"/>
    <mergeCell ref="K992:O992"/>
    <mergeCell ref="B996:B1001"/>
    <mergeCell ref="B1004:B1009"/>
    <mergeCell ref="B1012:B1017"/>
    <mergeCell ref="B1020:B1025"/>
    <mergeCell ref="B1028:B1033"/>
    <mergeCell ref="B1036:B1041"/>
    <mergeCell ref="E1042:K1042"/>
    <mergeCell ref="K1044:O1044"/>
    <mergeCell ref="B1048:B1053"/>
    <mergeCell ref="B1056:B1061"/>
    <mergeCell ref="B1064:B1069"/>
    <mergeCell ref="B1072:B1077"/>
    <mergeCell ref="B1080:B1085"/>
    <mergeCell ref="B1088:B1093"/>
    <mergeCell ref="E1094:K1094"/>
    <mergeCell ref="K1096:O1096"/>
    <mergeCell ref="B1100:B1105"/>
    <mergeCell ref="B1108:B1113"/>
    <mergeCell ref="B1116:B1121"/>
    <mergeCell ref="B1124:B1129"/>
    <mergeCell ref="B1132:B1137"/>
    <mergeCell ref="B1140:B1145"/>
    <mergeCell ref="E1146:K1146"/>
    <mergeCell ref="K1148:O1148"/>
    <mergeCell ref="B1152:B1157"/>
    <mergeCell ref="B1160:B1165"/>
    <mergeCell ref="B1168:B1173"/>
    <mergeCell ref="B1176:B1181"/>
    <mergeCell ref="B1184:B1189"/>
    <mergeCell ref="B1192:B1197"/>
    <mergeCell ref="E1198:K1198"/>
    <mergeCell ref="K1200:O1200"/>
    <mergeCell ref="B1204:B1209"/>
    <mergeCell ref="B1212:B1217"/>
    <mergeCell ref="B1220:B1225"/>
    <mergeCell ref="B1228:B1233"/>
    <mergeCell ref="B1236:B1241"/>
    <mergeCell ref="B1244:B1249"/>
    <mergeCell ref="E1250:K1250"/>
    <mergeCell ref="K1252:O1252"/>
    <mergeCell ref="B1256:B1261"/>
    <mergeCell ref="B1264:B1269"/>
    <mergeCell ref="B1272:B1277"/>
    <mergeCell ref="B1280:B1285"/>
    <mergeCell ref="B1288:B1293"/>
    <mergeCell ref="B1296:B1301"/>
    <mergeCell ref="E1302:K1302"/>
    <mergeCell ref="K1304:O1304"/>
    <mergeCell ref="B1308:B1313"/>
    <mergeCell ref="B1316:B1321"/>
    <mergeCell ref="B1324:B1329"/>
    <mergeCell ref="B1332:B1337"/>
    <mergeCell ref="B1340:B1345"/>
    <mergeCell ref="B1348:B1353"/>
    <mergeCell ref="E1354:K1354"/>
    <mergeCell ref="K1356:O1356"/>
    <mergeCell ref="B1360:B1365"/>
    <mergeCell ref="B1368:B1373"/>
    <mergeCell ref="B1376:B1381"/>
    <mergeCell ref="B1384:B1389"/>
    <mergeCell ref="B1392:B1397"/>
    <mergeCell ref="B1400:B1405"/>
    <mergeCell ref="E1406:K1406"/>
    <mergeCell ref="K1408:O1408"/>
    <mergeCell ref="B1412:B1417"/>
    <mergeCell ref="B1420:B1425"/>
    <mergeCell ref="B1428:B1433"/>
    <mergeCell ref="B1436:B1441"/>
    <mergeCell ref="B1444:B1449"/>
    <mergeCell ref="B1452:B1457"/>
    <mergeCell ref="E1458:K1458"/>
    <mergeCell ref="K1460:O1460"/>
    <mergeCell ref="B1464:B1469"/>
    <mergeCell ref="B1472:B1477"/>
    <mergeCell ref="B1480:B1485"/>
    <mergeCell ref="B1488:B1493"/>
    <mergeCell ref="B1496:B1501"/>
    <mergeCell ref="B1504:B1509"/>
    <mergeCell ref="E1510:K1510"/>
    <mergeCell ref="K1512:O1512"/>
    <mergeCell ref="B1516:B1521"/>
    <mergeCell ref="B1524:B1529"/>
    <mergeCell ref="B1532:B1537"/>
    <mergeCell ref="B1540:B1545"/>
    <mergeCell ref="B1548:B1553"/>
    <mergeCell ref="B1556:B1561"/>
    <mergeCell ref="E1614:K1614"/>
    <mergeCell ref="K1616:O1616"/>
    <mergeCell ref="B1620:B1625"/>
    <mergeCell ref="B1628:B1633"/>
    <mergeCell ref="E1562:K1562"/>
    <mergeCell ref="K1564:O1564"/>
    <mergeCell ref="B1568:B1573"/>
    <mergeCell ref="B1576:B1581"/>
    <mergeCell ref="B1584:B1589"/>
    <mergeCell ref="B1592:B1597"/>
    <mergeCell ref="B1636:B1641"/>
    <mergeCell ref="B1644:B1649"/>
    <mergeCell ref="B1652:B1657"/>
    <mergeCell ref="B1660:B1665"/>
    <mergeCell ref="B1600:B1605"/>
    <mergeCell ref="B1608:B1613"/>
  </mergeCells>
  <printOptions/>
  <pageMargins left="0.3937007874015748" right="0.1968503937007874" top="1.062992125984252" bottom="0.54" header="0.7480314960629921" footer="0.1968503937007874"/>
  <pageSetup horizontalDpi="600" verticalDpi="600" orientation="portrait" paperSize="9" scale="87" r:id="rId1"/>
  <headerFooter alignWithMargins="0">
    <oddHeader>&amp;R　</oddHeader>
  </headerFooter>
  <rowBreaks count="30" manualBreakCount="30">
    <brk id="53" max="255" man="1"/>
    <brk id="105" max="255" man="1"/>
    <brk id="157" max="255" man="1"/>
    <brk id="209" max="255" man="1"/>
    <brk id="261" max="255" man="1"/>
    <brk id="313" max="255" man="1"/>
    <brk id="365" max="255" man="1"/>
    <brk id="417" max="255" man="1"/>
    <brk id="469" max="255" man="1"/>
    <brk id="521" max="255" man="1"/>
    <brk id="573" max="255" man="1"/>
    <brk id="625" max="255" man="1"/>
    <brk id="677" max="255" man="1"/>
    <brk id="729" max="255" man="1"/>
    <brk id="781" max="255" man="1"/>
    <brk id="833" max="255" man="1"/>
    <brk id="885" max="255" man="1"/>
    <brk id="937" max="255" man="1"/>
    <brk id="989" max="255" man="1"/>
    <brk id="1041" max="255" man="1"/>
    <brk id="1093" max="255" man="1"/>
    <brk id="1145" max="255" man="1"/>
    <brk id="1197" max="255" man="1"/>
    <brk id="1249" max="255" man="1"/>
    <brk id="1301" max="255" man="1"/>
    <brk id="1353" max="255" man="1"/>
    <brk id="1405" max="255" man="1"/>
    <brk id="1457" max="255" man="1"/>
    <brk id="1509" max="255" man="1"/>
    <brk id="15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AH161"/>
  <sheetViews>
    <sheetView zoomScale="70" zoomScaleNormal="7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" sqref="D3"/>
    </sheetView>
  </sheetViews>
  <sheetFormatPr defaultColWidth="6.25390625" defaultRowHeight="13.5"/>
  <cols>
    <col min="1" max="1" width="7.50390625" style="3" customWidth="1"/>
    <col min="2" max="2" width="13.375" style="0" customWidth="1"/>
    <col min="3" max="3" width="6.25390625" style="4" bestFit="1" customWidth="1"/>
    <col min="4" max="4" width="6.375" style="5" customWidth="1"/>
    <col min="5" max="26" width="6.375" style="5" bestFit="1" customWidth="1"/>
    <col min="27" max="27" width="6.875" style="5" bestFit="1" customWidth="1"/>
    <col min="28" max="28" width="6.25390625" style="0" bestFit="1" customWidth="1"/>
    <col min="29" max="29" width="8.75390625" style="6" customWidth="1"/>
    <col min="30" max="32" width="8.75390625" style="7" customWidth="1"/>
    <col min="33" max="33" width="8.50390625" style="0" bestFit="1" customWidth="1"/>
    <col min="34" max="34" width="6.25390625" style="0" bestFit="1" customWidth="1"/>
  </cols>
  <sheetData>
    <row r="1" spans="2:32" ht="12.75">
      <c r="B1" s="51" t="s">
        <v>319</v>
      </c>
      <c r="C1" s="51" t="s">
        <v>486</v>
      </c>
      <c r="D1" s="8" t="s">
        <v>396</v>
      </c>
      <c r="E1" s="8" t="s">
        <v>383</v>
      </c>
      <c r="F1" s="8" t="s">
        <v>488</v>
      </c>
      <c r="G1" s="8" t="s">
        <v>487</v>
      </c>
      <c r="H1" s="8" t="s">
        <v>473</v>
      </c>
      <c r="I1" s="8" t="s">
        <v>489</v>
      </c>
      <c r="J1" s="8" t="s">
        <v>490</v>
      </c>
      <c r="K1" s="8" t="s">
        <v>422</v>
      </c>
      <c r="L1" s="8" t="s">
        <v>306</v>
      </c>
      <c r="M1" s="8" t="s">
        <v>152</v>
      </c>
      <c r="N1" s="8" t="s">
        <v>386</v>
      </c>
      <c r="O1" s="8" t="s">
        <v>491</v>
      </c>
      <c r="P1" s="8" t="s">
        <v>420</v>
      </c>
      <c r="Q1" s="8" t="s">
        <v>83</v>
      </c>
      <c r="R1" s="8" t="s">
        <v>147</v>
      </c>
      <c r="S1" s="8" t="s">
        <v>354</v>
      </c>
      <c r="T1" s="8" t="s">
        <v>418</v>
      </c>
      <c r="U1" s="8" t="s">
        <v>492</v>
      </c>
      <c r="V1" s="8" t="s">
        <v>224</v>
      </c>
      <c r="W1" s="8" t="s">
        <v>218</v>
      </c>
      <c r="X1" s="8" t="s">
        <v>493</v>
      </c>
      <c r="Y1" s="8" t="s">
        <v>494</v>
      </c>
      <c r="Z1" s="52" t="s">
        <v>495</v>
      </c>
      <c r="AA1" s="54" t="s">
        <v>305</v>
      </c>
      <c r="AC1" s="49" t="s">
        <v>496</v>
      </c>
      <c r="AD1" s="49" t="s">
        <v>345</v>
      </c>
      <c r="AE1" s="49" t="s">
        <v>416</v>
      </c>
      <c r="AF1" s="50" t="s">
        <v>305</v>
      </c>
    </row>
    <row r="2" spans="2:32" ht="12.75">
      <c r="B2" s="51"/>
      <c r="C2" s="51"/>
      <c r="D2" s="9" t="s">
        <v>3</v>
      </c>
      <c r="E2" s="9" t="s">
        <v>3</v>
      </c>
      <c r="F2" s="9" t="s">
        <v>3</v>
      </c>
      <c r="G2" s="9" t="s">
        <v>3</v>
      </c>
      <c r="H2" s="9" t="s">
        <v>3</v>
      </c>
      <c r="I2" s="9" t="s">
        <v>3</v>
      </c>
      <c r="J2" s="9" t="s">
        <v>3</v>
      </c>
      <c r="K2" s="9" t="s">
        <v>3</v>
      </c>
      <c r="L2" s="9" t="s">
        <v>3</v>
      </c>
      <c r="M2" s="9" t="s">
        <v>3</v>
      </c>
      <c r="N2" s="9" t="s">
        <v>3</v>
      </c>
      <c r="O2" s="9" t="s">
        <v>3</v>
      </c>
      <c r="P2" s="9" t="s">
        <v>3</v>
      </c>
      <c r="Q2" s="9" t="s">
        <v>3</v>
      </c>
      <c r="R2" s="9" t="s">
        <v>3</v>
      </c>
      <c r="S2" s="9" t="s">
        <v>3</v>
      </c>
      <c r="T2" s="9" t="s">
        <v>3</v>
      </c>
      <c r="U2" s="9" t="s">
        <v>3</v>
      </c>
      <c r="V2" s="9" t="s">
        <v>3</v>
      </c>
      <c r="W2" s="9" t="s">
        <v>3</v>
      </c>
      <c r="X2" s="9" t="s">
        <v>3</v>
      </c>
      <c r="Y2" s="9" t="s">
        <v>3</v>
      </c>
      <c r="Z2" s="53"/>
      <c r="AA2" s="55"/>
      <c r="AC2" s="49"/>
      <c r="AD2" s="49"/>
      <c r="AE2" s="49"/>
      <c r="AF2" s="50"/>
    </row>
    <row r="3" spans="2:33" ht="12.75">
      <c r="B3" s="10" t="s">
        <v>144</v>
      </c>
      <c r="C3" s="11" t="s">
        <v>477</v>
      </c>
      <c r="D3" s="12">
        <f>'全体（張付けデータ）'!D7+'全体（張付けデータ）'!D15+'全体（張付けデータ）'!D23</f>
        <v>43</v>
      </c>
      <c r="E3" s="12">
        <f>'全体（張付けデータ）'!E7+'全体（張付けデータ）'!E15+'全体（張付けデータ）'!E23</f>
        <v>35</v>
      </c>
      <c r="F3" s="12">
        <f>'全体（張付けデータ）'!F7+'全体（張付けデータ）'!F15+'全体（張付けデータ）'!F23</f>
        <v>48</v>
      </c>
      <c r="G3" s="12">
        <f>'全体（張付けデータ）'!G7+'全体（張付けデータ）'!G15+'全体（張付けデータ）'!G23</f>
        <v>35</v>
      </c>
      <c r="H3" s="12">
        <f>'全体（張付けデータ）'!H7+'全体（張付けデータ）'!H15+'全体（張付けデータ）'!H23</f>
        <v>33</v>
      </c>
      <c r="I3" s="12">
        <f>'全体（張付けデータ）'!I7+'全体（張付けデータ）'!I15+'全体（張付けデータ）'!I23</f>
        <v>33</v>
      </c>
      <c r="J3" s="12">
        <f>'全体（張付けデータ）'!J7+'全体（張付けデータ）'!J15+'全体（張付けデータ）'!J23</f>
        <v>36</v>
      </c>
      <c r="K3" s="12">
        <f>'全体（張付けデータ）'!K7+'全体（張付けデータ）'!K15+'全体（張付けデータ）'!K23</f>
        <v>50</v>
      </c>
      <c r="L3" s="12">
        <f>'全体（張付けデータ）'!L7+'全体（張付けデータ）'!L15+'全体（張付けデータ）'!L23</f>
        <v>45</v>
      </c>
      <c r="M3" s="12">
        <f>'全体（張付けデータ）'!M7+'全体（張付けデータ）'!M15+'全体（張付けデータ）'!M23</f>
        <v>49</v>
      </c>
      <c r="N3" s="12">
        <f>'全体（張付けデータ）'!N7+'全体（張付けデータ）'!N15+'全体（張付けデータ）'!N23</f>
        <v>58</v>
      </c>
      <c r="O3" s="12">
        <f>'全体（張付けデータ）'!O7+'全体（張付けデータ）'!O15+'全体（張付けデータ）'!O23</f>
        <v>43</v>
      </c>
      <c r="P3" s="12">
        <f>'全体（張付けデータ）'!D11+'全体（張付けデータ）'!D19+'全体（張付けデータ）'!D27</f>
        <v>42</v>
      </c>
      <c r="Q3" s="12">
        <f>'全体（張付けデータ）'!E11+'全体（張付けデータ）'!E19+'全体（張付けデータ）'!E27</f>
        <v>25</v>
      </c>
      <c r="R3" s="12">
        <f>'全体（張付けデータ）'!F11+'全体（張付けデータ）'!F19+'全体（張付けデータ）'!F27</f>
        <v>36</v>
      </c>
      <c r="S3" s="12">
        <f>'全体（張付けデータ）'!G11+'全体（張付けデータ）'!G19+'全体（張付けデータ）'!G27</f>
        <v>25</v>
      </c>
      <c r="T3" s="12">
        <f>'全体（張付けデータ）'!H11+'全体（張付けデータ）'!H19+'全体（張付けデータ）'!H27</f>
        <v>35</v>
      </c>
      <c r="U3" s="12">
        <f>'全体（張付けデータ）'!I11+'全体（張付けデータ）'!I19+'全体（張付けデータ）'!I27</f>
        <v>19</v>
      </c>
      <c r="V3" s="12">
        <f>'全体（張付けデータ）'!J11+'全体（張付けデータ）'!J19+'全体（張付けデータ）'!J27</f>
        <v>6</v>
      </c>
      <c r="W3" s="12">
        <f>'全体（張付けデータ）'!K11+'全体（張付けデータ）'!K19+'全体（張付けデータ）'!K27</f>
        <v>2</v>
      </c>
      <c r="X3" s="12">
        <f>'全体（張付けデータ）'!L11+'全体（張付けデータ）'!L19+'全体（張付けデータ）'!L27</f>
        <v>0</v>
      </c>
      <c r="Y3" s="12">
        <f>'全体（張付けデータ）'!M11+'全体（張付けデータ）'!M19+'全体（張付けデータ）'!M27</f>
        <v>0</v>
      </c>
      <c r="Z3" s="12">
        <f>'全体（張付けデータ）'!N11+'全体（張付けデータ）'!N19+'全体（張付けデータ）'!N27</f>
        <v>0</v>
      </c>
      <c r="AA3" s="13">
        <f aca="true" t="shared" si="0" ref="AA3:AA12">SUM(D3:Z3)</f>
        <v>698</v>
      </c>
      <c r="AC3" s="14">
        <f aca="true" t="shared" si="1" ref="AC3:AC12">SUM(D3:F3)</f>
        <v>126</v>
      </c>
      <c r="AD3" s="14">
        <f aca="true" t="shared" si="2" ref="AD3:AD12">SUM(G3:P3)</f>
        <v>424</v>
      </c>
      <c r="AE3" s="14">
        <f aca="true" t="shared" si="3" ref="AE3:AE12">SUM(Q3:Z3)</f>
        <v>148</v>
      </c>
      <c r="AF3" s="14">
        <f aca="true" t="shared" si="4" ref="AF3:AF12">SUM(AC3:AE3)</f>
        <v>698</v>
      </c>
      <c r="AG3" s="15"/>
    </row>
    <row r="4" spans="2:33" ht="12.75">
      <c r="B4" s="10" t="s">
        <v>144</v>
      </c>
      <c r="C4" s="11" t="s">
        <v>364</v>
      </c>
      <c r="D4" s="12">
        <f>'全体（張付けデータ）'!D8+'全体（張付けデータ）'!D16+'全体（張付けデータ）'!D24</f>
        <v>27</v>
      </c>
      <c r="E4" s="12">
        <f>'全体（張付けデータ）'!E8+'全体（張付けデータ）'!E16+'全体（張付けデータ）'!E24</f>
        <v>33</v>
      </c>
      <c r="F4" s="12">
        <f>'全体（張付けデータ）'!F8+'全体（張付けデータ）'!F16+'全体（張付けデータ）'!F24</f>
        <v>27</v>
      </c>
      <c r="G4" s="12">
        <f>'全体（張付けデータ）'!G8+'全体（張付けデータ）'!G16+'全体（張付けデータ）'!G24</f>
        <v>25</v>
      </c>
      <c r="H4" s="12">
        <f>'全体（張付けデータ）'!H8+'全体（張付けデータ）'!H16+'全体（張付けデータ）'!H24</f>
        <v>28</v>
      </c>
      <c r="I4" s="12">
        <f>'全体（張付けデータ）'!I8+'全体（張付けデータ）'!I16+'全体（張付けデータ）'!I24</f>
        <v>44</v>
      </c>
      <c r="J4" s="12">
        <f>'全体（張付けデータ）'!J8+'全体（張付けデータ）'!J16+'全体（張付けデータ）'!J24</f>
        <v>32</v>
      </c>
      <c r="K4" s="12">
        <f>'全体（張付けデータ）'!K8+'全体（張付けデータ）'!K16+'全体（張付けデータ）'!K24</f>
        <v>54</v>
      </c>
      <c r="L4" s="12">
        <f>'全体（張付けデータ）'!L8+'全体（張付けデータ）'!L16+'全体（張付けデータ）'!L24</f>
        <v>46</v>
      </c>
      <c r="M4" s="12">
        <f>'全体（張付けデータ）'!M8+'全体（張付けデータ）'!M16+'全体（張付けデータ）'!M24</f>
        <v>49</v>
      </c>
      <c r="N4" s="12">
        <f>'全体（張付けデータ）'!N8+'全体（張付けデータ）'!N16+'全体（張付けデータ）'!N24</f>
        <v>63</v>
      </c>
      <c r="O4" s="12">
        <f>'全体（張付けデータ）'!O8+'全体（張付けデータ）'!O16+'全体（張付けデータ）'!O24</f>
        <v>34</v>
      </c>
      <c r="P4" s="12">
        <f>'全体（張付けデータ）'!D12+'全体（張付けデータ）'!D20+'全体（張付けデータ）'!D28</f>
        <v>29</v>
      </c>
      <c r="Q4" s="12">
        <f>'全体（張付けデータ）'!E12+'全体（張付けデータ）'!E20+'全体（張付けデータ）'!E28</f>
        <v>29</v>
      </c>
      <c r="R4" s="12">
        <f>'全体（張付けデータ）'!F12+'全体（張付けデータ）'!F20+'全体（張付けデータ）'!F28</f>
        <v>51</v>
      </c>
      <c r="S4" s="12">
        <f>'全体（張付けデータ）'!G12+'全体（張付けデータ）'!G20+'全体（張付けデータ）'!G28</f>
        <v>35</v>
      </c>
      <c r="T4" s="12">
        <f>'全体（張付けデータ）'!H12+'全体（張付けデータ）'!H20+'全体（張付けデータ）'!H28</f>
        <v>34</v>
      </c>
      <c r="U4" s="12">
        <f>'全体（張付けデータ）'!I12+'全体（張付けデータ）'!I20+'全体（張付けデータ）'!I28</f>
        <v>26</v>
      </c>
      <c r="V4" s="12">
        <f>'全体（張付けデータ）'!J12+'全体（張付けデータ）'!J20+'全体（張付けデータ）'!J28</f>
        <v>14</v>
      </c>
      <c r="W4" s="12">
        <f>'全体（張付けデータ）'!K12+'全体（張付けデータ）'!K20+'全体（張付けデータ）'!K28</f>
        <v>9</v>
      </c>
      <c r="X4" s="12">
        <f>'全体（張付けデータ）'!L12+'全体（張付けデータ）'!L20+'全体（張付けデータ）'!L28</f>
        <v>0</v>
      </c>
      <c r="Y4" s="12">
        <f>'全体（張付けデータ）'!M12+'全体（張付けデータ）'!M20+'全体（張付けデータ）'!M28</f>
        <v>0</v>
      </c>
      <c r="Z4" s="12">
        <f>'全体（張付けデータ）'!N12+'全体（張付けデータ）'!N20+'全体（張付けデータ）'!N28</f>
        <v>0</v>
      </c>
      <c r="AA4" s="13">
        <f t="shared" si="0"/>
        <v>689</v>
      </c>
      <c r="AC4" s="14">
        <f t="shared" si="1"/>
        <v>87</v>
      </c>
      <c r="AD4" s="14">
        <f t="shared" si="2"/>
        <v>404</v>
      </c>
      <c r="AE4" s="14">
        <f t="shared" si="3"/>
        <v>198</v>
      </c>
      <c r="AF4" s="14">
        <f t="shared" si="4"/>
        <v>689</v>
      </c>
      <c r="AG4" s="15"/>
    </row>
    <row r="5" spans="2:33" ht="12.75">
      <c r="B5" s="10" t="s">
        <v>144</v>
      </c>
      <c r="C5" s="16" t="s">
        <v>497</v>
      </c>
      <c r="D5" s="13">
        <f>'全体（張付けデータ）'!D9+'全体（張付けデータ）'!D17+'全体（張付けデータ）'!D25</f>
        <v>70</v>
      </c>
      <c r="E5" s="13">
        <f>'全体（張付けデータ）'!E9+'全体（張付けデータ）'!E17+'全体（張付けデータ）'!E25</f>
        <v>68</v>
      </c>
      <c r="F5" s="13">
        <f>'全体（張付けデータ）'!F9+'全体（張付けデータ）'!F17+'全体（張付けデータ）'!F25</f>
        <v>75</v>
      </c>
      <c r="G5" s="13">
        <f>'全体（張付けデータ）'!G9+'全体（張付けデータ）'!G17+'全体（張付けデータ）'!G25</f>
        <v>60</v>
      </c>
      <c r="H5" s="13">
        <f>'全体（張付けデータ）'!H9+'全体（張付けデータ）'!H17+'全体（張付けデータ）'!H25</f>
        <v>61</v>
      </c>
      <c r="I5" s="13">
        <f>'全体（張付けデータ）'!I9+'全体（張付けデータ）'!I17+'全体（張付けデータ）'!I25</f>
        <v>77</v>
      </c>
      <c r="J5" s="13">
        <f>'全体（張付けデータ）'!J9+'全体（張付けデータ）'!J17+'全体（張付けデータ）'!J25</f>
        <v>68</v>
      </c>
      <c r="K5" s="13">
        <f>'全体（張付けデータ）'!K9+'全体（張付けデータ）'!K17+'全体（張付けデータ）'!K25</f>
        <v>104</v>
      </c>
      <c r="L5" s="13">
        <f>'全体（張付けデータ）'!L9+'全体（張付けデータ）'!L17+'全体（張付けデータ）'!L25</f>
        <v>91</v>
      </c>
      <c r="M5" s="13">
        <f>'全体（張付けデータ）'!M9+'全体（張付けデータ）'!M17+'全体（張付けデータ）'!M25</f>
        <v>98</v>
      </c>
      <c r="N5" s="13">
        <f>'全体（張付けデータ）'!N9+'全体（張付けデータ）'!N17+'全体（張付けデータ）'!N25</f>
        <v>121</v>
      </c>
      <c r="O5" s="13">
        <f>'全体（張付けデータ）'!O9+'全体（張付けデータ）'!O17+'全体（張付けデータ）'!O25</f>
        <v>77</v>
      </c>
      <c r="P5" s="13">
        <f>'全体（張付けデータ）'!D13+'全体（張付けデータ）'!D21+'全体（張付けデータ）'!D29</f>
        <v>71</v>
      </c>
      <c r="Q5" s="13">
        <f>'全体（張付けデータ）'!E13+'全体（張付けデータ）'!E21+'全体（張付けデータ）'!E29</f>
        <v>54</v>
      </c>
      <c r="R5" s="13">
        <f>'全体（張付けデータ）'!F13+'全体（張付けデータ）'!F21+'全体（張付けデータ）'!F29</f>
        <v>87</v>
      </c>
      <c r="S5" s="13">
        <f>'全体（張付けデータ）'!G13+'全体（張付けデータ）'!G21+'全体（張付けデータ）'!G29</f>
        <v>60</v>
      </c>
      <c r="T5" s="13">
        <f>'全体（張付けデータ）'!H13+'全体（張付けデータ）'!H21+'全体（張付けデータ）'!H29</f>
        <v>69</v>
      </c>
      <c r="U5" s="13">
        <f>'全体（張付けデータ）'!I13+'全体（張付けデータ）'!I21+'全体（張付けデータ）'!I29</f>
        <v>45</v>
      </c>
      <c r="V5" s="13">
        <f>'全体（張付けデータ）'!J13+'全体（張付けデータ）'!J21+'全体（張付けデータ）'!J29</f>
        <v>20</v>
      </c>
      <c r="W5" s="13">
        <f>'全体（張付けデータ）'!K13+'全体（張付けデータ）'!K21+'全体（張付けデータ）'!K29</f>
        <v>11</v>
      </c>
      <c r="X5" s="13">
        <f>'全体（張付けデータ）'!L13+'全体（張付けデータ）'!L21+'全体（張付けデータ）'!L29</f>
        <v>0</v>
      </c>
      <c r="Y5" s="13">
        <f>'全体（張付けデータ）'!M13+'全体（張付けデータ）'!M21+'全体（張付けデータ）'!M29</f>
        <v>0</v>
      </c>
      <c r="Z5" s="13">
        <f>'全体（張付けデータ）'!N13+'全体（張付けデータ）'!N21+'全体（張付けデータ）'!N29</f>
        <v>0</v>
      </c>
      <c r="AA5" s="13">
        <f t="shared" si="0"/>
        <v>1387</v>
      </c>
      <c r="AC5" s="17">
        <f t="shared" si="1"/>
        <v>213</v>
      </c>
      <c r="AD5" s="17">
        <f t="shared" si="2"/>
        <v>828</v>
      </c>
      <c r="AE5" s="17">
        <f t="shared" si="3"/>
        <v>346</v>
      </c>
      <c r="AF5" s="17">
        <f t="shared" si="4"/>
        <v>1387</v>
      </c>
      <c r="AG5" s="15">
        <f>AA3+AA4-AF5</f>
        <v>0</v>
      </c>
    </row>
    <row r="6" spans="2:32" ht="12.75">
      <c r="B6" s="10" t="s">
        <v>206</v>
      </c>
      <c r="C6" s="11" t="s">
        <v>477</v>
      </c>
      <c r="D6" s="12">
        <f>'全体（張付けデータ）'!D31+'全体（張付けデータ）'!D39</f>
        <v>18</v>
      </c>
      <c r="E6" s="12">
        <f>'全体（張付けデータ）'!E31+'全体（張付けデータ）'!E39</f>
        <v>13</v>
      </c>
      <c r="F6" s="12">
        <f>'全体（張付けデータ）'!F31+'全体（張付けデータ）'!F39</f>
        <v>9</v>
      </c>
      <c r="G6" s="12">
        <f>'全体（張付けデータ）'!G31+'全体（張付けデータ）'!G39</f>
        <v>13</v>
      </c>
      <c r="H6" s="12">
        <f>'全体（張付けデータ）'!H31+'全体（張付けデータ）'!H39</f>
        <v>18</v>
      </c>
      <c r="I6" s="12">
        <f>'全体（張付けデータ）'!I31+'全体（張付けデータ）'!I39</f>
        <v>14</v>
      </c>
      <c r="J6" s="12">
        <f>'全体（張付けデータ）'!J31+'全体（張付けデータ）'!J39</f>
        <v>29</v>
      </c>
      <c r="K6" s="12">
        <f>'全体（張付けデータ）'!K31+'全体（張付けデータ）'!K39</f>
        <v>25</v>
      </c>
      <c r="L6" s="12">
        <f>'全体（張付けデータ）'!L31+'全体（張付けデータ）'!L39</f>
        <v>27</v>
      </c>
      <c r="M6" s="12">
        <f>'全体（張付けデータ）'!M31+'全体（張付けデータ）'!M39</f>
        <v>26</v>
      </c>
      <c r="N6" s="12">
        <f>'全体（張付けデータ）'!N31+'全体（張付けデータ）'!N39</f>
        <v>25</v>
      </c>
      <c r="O6" s="12">
        <f>'全体（張付けデータ）'!O31+'全体（張付けデータ）'!O39</f>
        <v>24</v>
      </c>
      <c r="P6" s="12">
        <f>'全体（張付けデータ）'!D35+'全体（張付けデータ）'!D43</f>
        <v>17</v>
      </c>
      <c r="Q6" s="12">
        <f>'全体（張付けデータ）'!E35+'全体（張付けデータ）'!E43</f>
        <v>15</v>
      </c>
      <c r="R6" s="12">
        <f>'全体（張付けデータ）'!F35+'全体（張付けデータ）'!F43</f>
        <v>25</v>
      </c>
      <c r="S6" s="12">
        <f>'全体（張付けデータ）'!G35+'全体（張付けデータ）'!G43</f>
        <v>22</v>
      </c>
      <c r="T6" s="12">
        <f>'全体（張付けデータ）'!H35+'全体（張付けデータ）'!H43</f>
        <v>12</v>
      </c>
      <c r="U6" s="12">
        <f>'全体（張付けデータ）'!I35+'全体（張付けデータ）'!I43</f>
        <v>10</v>
      </c>
      <c r="V6" s="12">
        <f>'全体（張付けデータ）'!J35+'全体（張付けデータ）'!J43</f>
        <v>1</v>
      </c>
      <c r="W6" s="12">
        <f>'全体（張付けデータ）'!K35+'全体（張付けデータ）'!K43</f>
        <v>0</v>
      </c>
      <c r="X6" s="12">
        <f>'全体（張付けデータ）'!L35+'全体（張付けデータ）'!L43</f>
        <v>1</v>
      </c>
      <c r="Y6" s="12">
        <f>'全体（張付けデータ）'!M35+'全体（張付けデータ）'!M43</f>
        <v>0</v>
      </c>
      <c r="Z6" s="12">
        <f>'全体（張付けデータ）'!N35+'全体（張付けデータ）'!N43</f>
        <v>0</v>
      </c>
      <c r="AA6" s="13">
        <f t="shared" si="0"/>
        <v>344</v>
      </c>
      <c r="AC6" s="14">
        <f t="shared" si="1"/>
        <v>40</v>
      </c>
      <c r="AD6" s="14">
        <f t="shared" si="2"/>
        <v>218</v>
      </c>
      <c r="AE6" s="14">
        <f t="shared" si="3"/>
        <v>86</v>
      </c>
      <c r="AF6" s="14">
        <f t="shared" si="4"/>
        <v>344</v>
      </c>
    </row>
    <row r="7" spans="2:32" ht="12.75">
      <c r="B7" s="10" t="s">
        <v>206</v>
      </c>
      <c r="C7" s="11" t="s">
        <v>364</v>
      </c>
      <c r="D7" s="12">
        <f>'全体（張付けデータ）'!D32+'全体（張付けデータ）'!D40</f>
        <v>16</v>
      </c>
      <c r="E7" s="12">
        <f>'全体（張付けデータ）'!E32+'全体（張付けデータ）'!E40</f>
        <v>9</v>
      </c>
      <c r="F7" s="12">
        <f>'全体（張付けデータ）'!F32+'全体（張付けデータ）'!F40</f>
        <v>17</v>
      </c>
      <c r="G7" s="12">
        <f>'全体（張付けデータ）'!G32+'全体（張付けデータ）'!G40</f>
        <v>10</v>
      </c>
      <c r="H7" s="12">
        <f>'全体（張付けデータ）'!H32+'全体（張付けデータ）'!H40</f>
        <v>12</v>
      </c>
      <c r="I7" s="12">
        <f>'全体（張付けデータ）'!I32+'全体（張付けデータ）'!I40</f>
        <v>14</v>
      </c>
      <c r="J7" s="12">
        <f>'全体（張付けデータ）'!J32+'全体（張付けデータ）'!J40</f>
        <v>23</v>
      </c>
      <c r="K7" s="12">
        <f>'全体（張付けデータ）'!K32+'全体（張付けデータ）'!K40</f>
        <v>14</v>
      </c>
      <c r="L7" s="12">
        <f>'全体（張付けデータ）'!L32+'全体（張付けデータ）'!L40</f>
        <v>19</v>
      </c>
      <c r="M7" s="12">
        <f>'全体（張付けデータ）'!M32+'全体（張付けデータ）'!M40</f>
        <v>19</v>
      </c>
      <c r="N7" s="12">
        <f>'全体（張付けデータ）'!N32+'全体（張付けデータ）'!N40</f>
        <v>25</v>
      </c>
      <c r="O7" s="12">
        <f>'全体（張付けデータ）'!O32+'全体（張付けデータ）'!O40</f>
        <v>14</v>
      </c>
      <c r="P7" s="12">
        <f>'全体（張付けデータ）'!D36+'全体（張付けデータ）'!D44</f>
        <v>21</v>
      </c>
      <c r="Q7" s="12">
        <f>'全体（張付けデータ）'!E36+'全体（張付けデータ）'!E44</f>
        <v>13</v>
      </c>
      <c r="R7" s="12">
        <f>'全体（張付けデータ）'!F36+'全体（張付けデータ）'!F44</f>
        <v>28</v>
      </c>
      <c r="S7" s="12">
        <f>'全体（張付けデータ）'!G36+'全体（張付けデータ）'!G44</f>
        <v>23</v>
      </c>
      <c r="T7" s="12">
        <f>'全体（張付けデータ）'!H36+'全体（張付けデータ）'!H44</f>
        <v>17</v>
      </c>
      <c r="U7" s="12">
        <f>'全体（張付けデータ）'!I36+'全体（張付けデータ）'!I44</f>
        <v>11</v>
      </c>
      <c r="V7" s="12">
        <f>'全体（張付けデータ）'!J36+'全体（張付けデータ）'!J44</f>
        <v>4</v>
      </c>
      <c r="W7" s="12">
        <f>'全体（張付けデータ）'!K36+'全体（張付けデータ）'!K44</f>
        <v>3</v>
      </c>
      <c r="X7" s="12">
        <f>'全体（張付けデータ）'!L36+'全体（張付けデータ）'!L44</f>
        <v>0</v>
      </c>
      <c r="Y7" s="12">
        <f>'全体（張付けデータ）'!M36+'全体（張付けデータ）'!M44</f>
        <v>0</v>
      </c>
      <c r="Z7" s="12">
        <f>'全体（張付けデータ）'!N36+'全体（張付けデータ）'!N44</f>
        <v>0</v>
      </c>
      <c r="AA7" s="13">
        <f t="shared" si="0"/>
        <v>312</v>
      </c>
      <c r="AC7" s="14">
        <f t="shared" si="1"/>
        <v>42</v>
      </c>
      <c r="AD7" s="14">
        <f t="shared" si="2"/>
        <v>171</v>
      </c>
      <c r="AE7" s="14">
        <f t="shared" si="3"/>
        <v>99</v>
      </c>
      <c r="AF7" s="14">
        <f t="shared" si="4"/>
        <v>312</v>
      </c>
    </row>
    <row r="8" spans="2:33" ht="12.75">
      <c r="B8" s="10" t="s">
        <v>206</v>
      </c>
      <c r="C8" s="18" t="s">
        <v>497</v>
      </c>
      <c r="D8" s="13">
        <f>'全体（張付けデータ）'!D33+'全体（張付けデータ）'!D41</f>
        <v>34</v>
      </c>
      <c r="E8" s="13">
        <f>'全体（張付けデータ）'!E33+'全体（張付けデータ）'!E41</f>
        <v>22</v>
      </c>
      <c r="F8" s="13">
        <f>'全体（張付けデータ）'!F33+'全体（張付けデータ）'!F41</f>
        <v>26</v>
      </c>
      <c r="G8" s="13">
        <f>'全体（張付けデータ）'!G33+'全体（張付けデータ）'!G41</f>
        <v>23</v>
      </c>
      <c r="H8" s="13">
        <f>'全体（張付けデータ）'!H33+'全体（張付けデータ）'!H41</f>
        <v>30</v>
      </c>
      <c r="I8" s="13">
        <f>'全体（張付けデータ）'!I33+'全体（張付けデータ）'!I41</f>
        <v>28</v>
      </c>
      <c r="J8" s="13">
        <f>'全体（張付けデータ）'!J33+'全体（張付けデータ）'!J41</f>
        <v>52</v>
      </c>
      <c r="K8" s="13">
        <f>'全体（張付けデータ）'!K33+'全体（張付けデータ）'!K41</f>
        <v>39</v>
      </c>
      <c r="L8" s="13">
        <f>'全体（張付けデータ）'!L33+'全体（張付けデータ）'!L41</f>
        <v>46</v>
      </c>
      <c r="M8" s="13">
        <f>'全体（張付けデータ）'!M33+'全体（張付けデータ）'!M41</f>
        <v>45</v>
      </c>
      <c r="N8" s="13">
        <f>'全体（張付けデータ）'!N33+'全体（張付けデータ）'!N41</f>
        <v>50</v>
      </c>
      <c r="O8" s="13">
        <f>'全体（張付けデータ）'!O33+'全体（張付けデータ）'!O41</f>
        <v>38</v>
      </c>
      <c r="P8" s="13">
        <f>'全体（張付けデータ）'!D37+'全体（張付けデータ）'!D45</f>
        <v>38</v>
      </c>
      <c r="Q8" s="13">
        <f>'全体（張付けデータ）'!E37+'全体（張付けデータ）'!E45</f>
        <v>28</v>
      </c>
      <c r="R8" s="13">
        <f>'全体（張付けデータ）'!F37+'全体（張付けデータ）'!F45</f>
        <v>53</v>
      </c>
      <c r="S8" s="13">
        <f>'全体（張付けデータ）'!G37+'全体（張付けデータ）'!G45</f>
        <v>45</v>
      </c>
      <c r="T8" s="13">
        <f>'全体（張付けデータ）'!H37+'全体（張付けデータ）'!H45</f>
        <v>29</v>
      </c>
      <c r="U8" s="13">
        <f>'全体（張付けデータ）'!I37+'全体（張付けデータ）'!I45</f>
        <v>21</v>
      </c>
      <c r="V8" s="13">
        <f>'全体（張付けデータ）'!J37+'全体（張付けデータ）'!J45</f>
        <v>5</v>
      </c>
      <c r="W8" s="13">
        <f>'全体（張付けデータ）'!K37+'全体（張付けデータ）'!K45</f>
        <v>3</v>
      </c>
      <c r="X8" s="13">
        <f>'全体（張付けデータ）'!L37+'全体（張付けデータ）'!L45</f>
        <v>1</v>
      </c>
      <c r="Y8" s="13">
        <f>'全体（張付けデータ）'!M37+'全体（張付けデータ）'!M45</f>
        <v>0</v>
      </c>
      <c r="Z8" s="13">
        <f>'全体（張付けデータ）'!N37+'全体（張付けデータ）'!N45</f>
        <v>0</v>
      </c>
      <c r="AA8" s="13">
        <f t="shared" si="0"/>
        <v>656</v>
      </c>
      <c r="AC8" s="17">
        <f t="shared" si="1"/>
        <v>82</v>
      </c>
      <c r="AD8" s="17">
        <f t="shared" si="2"/>
        <v>389</v>
      </c>
      <c r="AE8" s="17">
        <f t="shared" si="3"/>
        <v>185</v>
      </c>
      <c r="AF8" s="17">
        <f t="shared" si="4"/>
        <v>656</v>
      </c>
      <c r="AG8" s="15">
        <f>AA6+AA7-AF8</f>
        <v>0</v>
      </c>
    </row>
    <row r="9" spans="2:32" ht="12.75">
      <c r="B9" s="10" t="s">
        <v>498</v>
      </c>
      <c r="C9" s="11" t="s">
        <v>477</v>
      </c>
      <c r="D9" s="12">
        <f>'全体（張付けデータ）'!D47+'全体（張付けデータ）'!D59+'全体（張付けデータ）'!D67+'全体（張付けデータ）'!D75</f>
        <v>91</v>
      </c>
      <c r="E9" s="12">
        <f>'全体（張付けデータ）'!E47+'全体（張付けデータ）'!E59+'全体（張付けデータ）'!E67+'全体（張付けデータ）'!E75</f>
        <v>86</v>
      </c>
      <c r="F9" s="12">
        <f>'全体（張付けデータ）'!F47+'全体（張付けデータ）'!F59+'全体（張付けデータ）'!F67+'全体（張付けデータ）'!F75</f>
        <v>99</v>
      </c>
      <c r="G9" s="12">
        <f>'全体（張付けデータ）'!G47+'全体（張付けデータ）'!G59+'全体（張付けデータ）'!G67+'全体（張付けデータ）'!G75</f>
        <v>115</v>
      </c>
      <c r="H9" s="12">
        <f>'全体（張付けデータ）'!H47+'全体（張付けデータ）'!H59+'全体（張付けデータ）'!H67+'全体（張付けデータ）'!H75</f>
        <v>98</v>
      </c>
      <c r="I9" s="12">
        <f>'全体（張付けデータ）'!I47+'全体（張付けデータ）'!I59+'全体（張付けデータ）'!I67+'全体（張付けデータ）'!I75</f>
        <v>90</v>
      </c>
      <c r="J9" s="12">
        <f>'全体（張付けデータ）'!J47+'全体（張付けデータ）'!J59+'全体（張付けデータ）'!J67+'全体（張付けデータ）'!J75</f>
        <v>113</v>
      </c>
      <c r="K9" s="12">
        <f>'全体（張付けデータ）'!K47+'全体（張付けデータ）'!K59+'全体（張付けデータ）'!K67+'全体（張付けデータ）'!K75</f>
        <v>134</v>
      </c>
      <c r="L9" s="12">
        <f>'全体（張付けデータ）'!L47+'全体（張付けデータ）'!L59+'全体（張付けデータ）'!L67+'全体（張付けデータ）'!L75</f>
        <v>108</v>
      </c>
      <c r="M9" s="12">
        <f>'全体（張付けデータ）'!M47+'全体（張付けデータ）'!M59+'全体（張付けデータ）'!M67+'全体（張付けデータ）'!M75</f>
        <v>191</v>
      </c>
      <c r="N9" s="12">
        <f>'全体（張付けデータ）'!N47+'全体（張付けデータ）'!N59+'全体（張付けデータ）'!N67+'全体（張付けデータ）'!N75</f>
        <v>196</v>
      </c>
      <c r="O9" s="12">
        <f>'全体（張付けデータ）'!O47+'全体（張付けデータ）'!O59+'全体（張付けデータ）'!O67+'全体（張付けデータ）'!O75</f>
        <v>166</v>
      </c>
      <c r="P9" s="12">
        <f>'全体（張付けデータ）'!D51+'全体（張付けデータ）'!D63+'全体（張付けデータ）'!D71+'全体（張付けデータ）'!D79</f>
        <v>121</v>
      </c>
      <c r="Q9" s="12">
        <f>'全体（張付けデータ）'!E51+'全体（張付けデータ）'!E63+'全体（張付けデータ）'!E71+'全体（張付けデータ）'!E79</f>
        <v>112</v>
      </c>
      <c r="R9" s="12">
        <f>'全体（張付けデータ）'!F51+'全体（張付けデータ）'!F63+'全体（張付けデータ）'!F71+'全体（張付けデータ）'!F79</f>
        <v>114</v>
      </c>
      <c r="S9" s="12">
        <f>'全体（張付けデータ）'!G51+'全体（張付けデータ）'!G63+'全体（張付けデータ）'!G71+'全体（張付けデータ）'!G79</f>
        <v>93</v>
      </c>
      <c r="T9" s="12">
        <f>'全体（張付けデータ）'!H51+'全体（張付けデータ）'!H63+'全体（張付けデータ）'!H71+'全体（張付けデータ）'!H79</f>
        <v>72</v>
      </c>
      <c r="U9" s="12">
        <f>'全体（張付けデータ）'!I51+'全体（張付けデータ）'!I63+'全体（張付けデータ）'!I71+'全体（張付けデータ）'!I79</f>
        <v>28</v>
      </c>
      <c r="V9" s="12">
        <f>'全体（張付けデータ）'!J51+'全体（張付けデータ）'!J63+'全体（張付けデータ）'!J71+'全体（張付けデータ）'!J79</f>
        <v>10</v>
      </c>
      <c r="W9" s="12">
        <f>'全体（張付けデータ）'!K51+'全体（張付けデータ）'!K63+'全体（張付けデータ）'!K71+'全体（張付けデータ）'!K79</f>
        <v>0</v>
      </c>
      <c r="X9" s="12">
        <f>'全体（張付けデータ）'!L51+'全体（張付けデータ）'!L63+'全体（張付けデータ）'!L71+'全体（張付けデータ）'!L79</f>
        <v>0</v>
      </c>
      <c r="Y9" s="12">
        <f>'全体（張付けデータ）'!M51+'全体（張付けデータ）'!M63+'全体（張付けデータ）'!M71+'全体（張付けデータ）'!M79</f>
        <v>0</v>
      </c>
      <c r="Z9" s="12">
        <f>'全体（張付けデータ）'!N51+'全体（張付けデータ）'!N63+'全体（張付けデータ）'!N71+'全体（張付けデータ）'!N79</f>
        <v>0</v>
      </c>
      <c r="AA9" s="13">
        <f t="shared" si="0"/>
        <v>2037</v>
      </c>
      <c r="AC9" s="14">
        <f t="shared" si="1"/>
        <v>276</v>
      </c>
      <c r="AD9" s="14">
        <f t="shared" si="2"/>
        <v>1332</v>
      </c>
      <c r="AE9" s="14">
        <f t="shared" si="3"/>
        <v>429</v>
      </c>
      <c r="AF9" s="14">
        <f t="shared" si="4"/>
        <v>2037</v>
      </c>
    </row>
    <row r="10" spans="2:32" ht="12.75">
      <c r="B10" s="10" t="s">
        <v>498</v>
      </c>
      <c r="C10" s="11" t="s">
        <v>364</v>
      </c>
      <c r="D10" s="12">
        <f>'全体（張付けデータ）'!D48+'全体（張付けデータ）'!D60+'全体（張付けデータ）'!D68+'全体（張付けデータ）'!D76</f>
        <v>73</v>
      </c>
      <c r="E10" s="12">
        <f>'全体（張付けデータ）'!E48+'全体（張付けデータ）'!E60+'全体（張付けデータ）'!E68+'全体（張付けデータ）'!E76</f>
        <v>101</v>
      </c>
      <c r="F10" s="12">
        <f>'全体（張付けデータ）'!F48+'全体（張付けデータ）'!F60+'全体（張付けデータ）'!F68+'全体（張付けデータ）'!F76</f>
        <v>111</v>
      </c>
      <c r="G10" s="12">
        <f>'全体（張付けデータ）'!G48+'全体（張付けデータ）'!G60+'全体（張付けデータ）'!G68+'全体（張付けデータ）'!G76</f>
        <v>112</v>
      </c>
      <c r="H10" s="12">
        <f>'全体（張付けデータ）'!H48+'全体（張付けデータ）'!H60+'全体（張付けデータ）'!H68+'全体（張付けデータ）'!H76</f>
        <v>113</v>
      </c>
      <c r="I10" s="12">
        <f>'全体（張付けデータ）'!I48+'全体（張付けデータ）'!I60+'全体（張付けデータ）'!I68+'全体（張付けデータ）'!I76</f>
        <v>92</v>
      </c>
      <c r="J10" s="12">
        <f>'全体（張付けデータ）'!J48+'全体（張付けデータ）'!J60+'全体（張付けデータ）'!J68+'全体（張付けデータ）'!J76</f>
        <v>106</v>
      </c>
      <c r="K10" s="12">
        <f>'全体（張付けデータ）'!K48+'全体（張付けデータ）'!K60+'全体（張付けデータ）'!K68+'全体（張付けデータ）'!K76</f>
        <v>113</v>
      </c>
      <c r="L10" s="12">
        <f>'全体（張付けデータ）'!L48+'全体（張付けデータ）'!L60+'全体（張付けデータ）'!L68+'全体（張付けデータ）'!L76</f>
        <v>135</v>
      </c>
      <c r="M10" s="12">
        <f>'全体（張付けデータ）'!M48+'全体（張付けデータ）'!M60+'全体（張付けデータ）'!M68+'全体（張付けデータ）'!M76</f>
        <v>173</v>
      </c>
      <c r="N10" s="12">
        <f>'全体（張付けデータ）'!N48+'全体（張付けデータ）'!N60+'全体（張付けデータ）'!N68+'全体（張付けデータ）'!N76</f>
        <v>185</v>
      </c>
      <c r="O10" s="12">
        <f>'全体（張付けデータ）'!O48+'全体（張付けデータ）'!O60+'全体（張付けデータ）'!O68+'全体（張付けデータ）'!O76</f>
        <v>147</v>
      </c>
      <c r="P10" s="12">
        <f>'全体（張付けデータ）'!D52+'全体（張付けデータ）'!D64+'全体（張付けデータ）'!D72+'全体（張付けデータ）'!D80</f>
        <v>137</v>
      </c>
      <c r="Q10" s="12">
        <f>'全体（張付けデータ）'!E52+'全体（張付けデータ）'!E64+'全体（張付けデータ）'!E72+'全体（張付けデータ）'!E80</f>
        <v>116</v>
      </c>
      <c r="R10" s="12">
        <f>'全体（張付けデータ）'!F52+'全体（張付けデータ）'!F64+'全体（張付けデータ）'!F72+'全体（張付けデータ）'!F80</f>
        <v>113</v>
      </c>
      <c r="S10" s="12">
        <f>'全体（張付けデータ）'!G52+'全体（張付けデータ）'!G64+'全体（張付けデータ）'!G72+'全体（張付けデータ）'!G80</f>
        <v>115</v>
      </c>
      <c r="T10" s="12">
        <f>'全体（張付けデータ）'!H52+'全体（張付けデータ）'!H64+'全体（張付けデータ）'!H72+'全体（張付けデータ）'!H80</f>
        <v>71</v>
      </c>
      <c r="U10" s="12">
        <f>'全体（張付けデータ）'!I52+'全体（張付けデータ）'!I64+'全体（張付けデータ）'!I72+'全体（張付けデータ）'!I80</f>
        <v>42</v>
      </c>
      <c r="V10" s="12">
        <f>'全体（張付けデータ）'!J52+'全体（張付けデータ）'!J64+'全体（張付けデータ）'!J72+'全体（張付けデータ）'!J80</f>
        <v>21</v>
      </c>
      <c r="W10" s="12">
        <f>'全体（張付けデータ）'!K52+'全体（張付けデータ）'!K64+'全体（張付けデータ）'!K72+'全体（張付けデータ）'!K80</f>
        <v>4</v>
      </c>
      <c r="X10" s="12">
        <f>'全体（張付けデータ）'!L52+'全体（張付けデータ）'!L64+'全体（張付けデータ）'!L72+'全体（張付けデータ）'!L80</f>
        <v>0</v>
      </c>
      <c r="Y10" s="12">
        <f>'全体（張付けデータ）'!M52+'全体（張付けデータ）'!M64+'全体（張付けデータ）'!M72+'全体（張付けデータ）'!M80</f>
        <v>0</v>
      </c>
      <c r="Z10" s="12">
        <f>'全体（張付けデータ）'!N52+'全体（張付けデータ）'!N64+'全体（張付けデータ）'!N72+'全体（張付けデータ）'!N80</f>
        <v>0</v>
      </c>
      <c r="AA10" s="13">
        <f t="shared" si="0"/>
        <v>2080</v>
      </c>
      <c r="AC10" s="14">
        <f t="shared" si="1"/>
        <v>285</v>
      </c>
      <c r="AD10" s="14">
        <f t="shared" si="2"/>
        <v>1313</v>
      </c>
      <c r="AE10" s="14">
        <f t="shared" si="3"/>
        <v>482</v>
      </c>
      <c r="AF10" s="14">
        <f t="shared" si="4"/>
        <v>2080</v>
      </c>
    </row>
    <row r="11" spans="2:33" ht="12.75">
      <c r="B11" s="10" t="s">
        <v>498</v>
      </c>
      <c r="C11" s="18" t="s">
        <v>497</v>
      </c>
      <c r="D11" s="13">
        <f>'全体（張付けデータ）'!D49+'全体（張付けデータ）'!D61+'全体（張付けデータ）'!D69+'全体（張付けデータ）'!D77</f>
        <v>164</v>
      </c>
      <c r="E11" s="13">
        <f>'全体（張付けデータ）'!E49+'全体（張付けデータ）'!E61+'全体（張付けデータ）'!E69+'全体（張付けデータ）'!E77</f>
        <v>187</v>
      </c>
      <c r="F11" s="13">
        <f>'全体（張付けデータ）'!F49+'全体（張付けデータ）'!F61+'全体（張付けデータ）'!F69+'全体（張付けデータ）'!F77</f>
        <v>210</v>
      </c>
      <c r="G11" s="13">
        <f>'全体（張付けデータ）'!G49+'全体（張付けデータ）'!G61+'全体（張付けデータ）'!G69+'全体（張付けデータ）'!G77</f>
        <v>227</v>
      </c>
      <c r="H11" s="13">
        <f>'全体（張付けデータ）'!H49+'全体（張付けデータ）'!H61+'全体（張付けデータ）'!H69+'全体（張付けデータ）'!H77</f>
        <v>211</v>
      </c>
      <c r="I11" s="13">
        <f>'全体（張付けデータ）'!I49+'全体（張付けデータ）'!I61+'全体（張付けデータ）'!I69+'全体（張付けデータ）'!I77</f>
        <v>182</v>
      </c>
      <c r="J11" s="13">
        <f>'全体（張付けデータ）'!J49+'全体（張付けデータ）'!J61+'全体（張付けデータ）'!J69+'全体（張付けデータ）'!J77</f>
        <v>219</v>
      </c>
      <c r="K11" s="13">
        <f>'全体（張付けデータ）'!K49+'全体（張付けデータ）'!K61+'全体（張付けデータ）'!K69+'全体（張付けデータ）'!K77</f>
        <v>247</v>
      </c>
      <c r="L11" s="13">
        <f>'全体（張付けデータ）'!L49+'全体（張付けデータ）'!L61+'全体（張付けデータ）'!L69+'全体（張付けデータ）'!L77</f>
        <v>243</v>
      </c>
      <c r="M11" s="13">
        <f>'全体（張付けデータ）'!M49+'全体（張付けデータ）'!M61+'全体（張付けデータ）'!M69+'全体（張付けデータ）'!M77</f>
        <v>364</v>
      </c>
      <c r="N11" s="13">
        <f>'全体（張付けデータ）'!N49+'全体（張付けデータ）'!N61+'全体（張付けデータ）'!N69+'全体（張付けデータ）'!N77</f>
        <v>381</v>
      </c>
      <c r="O11" s="13">
        <f>'全体（張付けデータ）'!O49+'全体（張付けデータ）'!O61+'全体（張付けデータ）'!O69+'全体（張付けデータ）'!O77</f>
        <v>313</v>
      </c>
      <c r="P11" s="13">
        <f>'全体（張付けデータ）'!D53+'全体（張付けデータ）'!D65+'全体（張付けデータ）'!D73+'全体（張付けデータ）'!D81</f>
        <v>258</v>
      </c>
      <c r="Q11" s="13">
        <f>'全体（張付けデータ）'!E53+'全体（張付けデータ）'!E65+'全体（張付けデータ）'!E73+'全体（張付けデータ）'!E81</f>
        <v>228</v>
      </c>
      <c r="R11" s="13">
        <f>'全体（張付けデータ）'!F53+'全体（張付けデータ）'!F65+'全体（張付けデータ）'!F73+'全体（張付けデータ）'!F81</f>
        <v>227</v>
      </c>
      <c r="S11" s="13">
        <f>'全体（張付けデータ）'!G53+'全体（張付けデータ）'!G65+'全体（張付けデータ）'!G73+'全体（張付けデータ）'!G81</f>
        <v>208</v>
      </c>
      <c r="T11" s="13">
        <f>'全体（張付けデータ）'!H53+'全体（張付けデータ）'!H65+'全体（張付けデータ）'!H73+'全体（張付けデータ）'!H81</f>
        <v>143</v>
      </c>
      <c r="U11" s="13">
        <f>'全体（張付けデータ）'!I53+'全体（張付けデータ）'!I65+'全体（張付けデータ）'!I73+'全体（張付けデータ）'!I81</f>
        <v>70</v>
      </c>
      <c r="V11" s="13">
        <f>'全体（張付けデータ）'!J53+'全体（張付けデータ）'!J65+'全体（張付けデータ）'!J73+'全体（張付けデータ）'!J81</f>
        <v>31</v>
      </c>
      <c r="W11" s="13">
        <f>'全体（張付けデータ）'!K53+'全体（張付けデータ）'!K65+'全体（張付けデータ）'!K73+'全体（張付けデータ）'!K81</f>
        <v>4</v>
      </c>
      <c r="X11" s="13">
        <f>'全体（張付けデータ）'!L53+'全体（張付けデータ）'!L65+'全体（張付けデータ）'!L73+'全体（張付けデータ）'!L81</f>
        <v>0</v>
      </c>
      <c r="Y11" s="13">
        <f>'全体（張付けデータ）'!M53+'全体（張付けデータ）'!M65+'全体（張付けデータ）'!M73+'全体（張付けデータ）'!M81</f>
        <v>0</v>
      </c>
      <c r="Z11" s="13">
        <f>'全体（張付けデータ）'!N53+'全体（張付けデータ）'!N65+'全体（張付けデータ）'!N73+'全体（張付けデータ）'!N81</f>
        <v>0</v>
      </c>
      <c r="AA11" s="13">
        <f t="shared" si="0"/>
        <v>4117</v>
      </c>
      <c r="AC11" s="17">
        <f t="shared" si="1"/>
        <v>561</v>
      </c>
      <c r="AD11" s="17">
        <f t="shared" si="2"/>
        <v>2645</v>
      </c>
      <c r="AE11" s="17">
        <f t="shared" si="3"/>
        <v>911</v>
      </c>
      <c r="AF11" s="17">
        <f t="shared" si="4"/>
        <v>4117</v>
      </c>
      <c r="AG11" s="15">
        <f>AA9+AA10-AF11</f>
        <v>0</v>
      </c>
    </row>
    <row r="12" spans="2:32" ht="12.75">
      <c r="B12" s="10" t="s">
        <v>433</v>
      </c>
      <c r="C12" s="11" t="s">
        <v>477</v>
      </c>
      <c r="D12" s="12">
        <f>'全体（張付けデータ）'!D83+'全体（張付けデータ）'!D91</f>
        <v>8</v>
      </c>
      <c r="E12" s="12">
        <f>'全体（張付けデータ）'!E83+'全体（張付けデータ）'!E91</f>
        <v>12</v>
      </c>
      <c r="F12" s="12">
        <f>'全体（張付けデータ）'!F83+'全体（張付けデータ）'!F91</f>
        <v>11</v>
      </c>
      <c r="G12" s="12">
        <f>'全体（張付けデータ）'!G83+'全体（張付けデータ）'!G91</f>
        <v>17</v>
      </c>
      <c r="H12" s="12">
        <f>'全体（張付けデータ）'!H83+'全体（張付けデータ）'!H91</f>
        <v>35</v>
      </c>
      <c r="I12" s="12">
        <f>'全体（張付けデータ）'!I83+'全体（張付けデータ）'!I91</f>
        <v>12</v>
      </c>
      <c r="J12" s="12">
        <f>'全体（張付けデータ）'!J83+'全体（張付けデータ）'!J91</f>
        <v>18</v>
      </c>
      <c r="K12" s="12">
        <f>'全体（張付けデータ）'!K83+'全体（張付けデータ）'!K91</f>
        <v>15</v>
      </c>
      <c r="L12" s="12">
        <f>'全体（張付けデータ）'!L83+'全体（張付けデータ）'!L91</f>
        <v>29</v>
      </c>
      <c r="M12" s="12">
        <f>'全体（張付けデータ）'!M83+'全体（張付けデータ）'!M91</f>
        <v>36</v>
      </c>
      <c r="N12" s="12">
        <f>'全体（張付けデータ）'!N83+'全体（張付けデータ）'!N91</f>
        <v>42</v>
      </c>
      <c r="O12" s="12">
        <f>'全体（張付けデータ）'!O83+'全体（張付けデータ）'!O91</f>
        <v>29</v>
      </c>
      <c r="P12" s="12">
        <f>'全体（張付けデータ）'!D87+'全体（張付けデータ）'!D95</f>
        <v>24</v>
      </c>
      <c r="Q12" s="12">
        <f>'全体（張付けデータ）'!E87+'全体（張付けデータ）'!E95</f>
        <v>13</v>
      </c>
      <c r="R12" s="12">
        <f>'全体（張付けデータ）'!F87+'全体（張付けデータ）'!F95</f>
        <v>20</v>
      </c>
      <c r="S12" s="12">
        <f>'全体（張付けデータ）'!G87+'全体（張付けデータ）'!G95</f>
        <v>23</v>
      </c>
      <c r="T12" s="12">
        <f>'全体（張付けデータ）'!H87+'全体（張付けデータ）'!H95</f>
        <v>15</v>
      </c>
      <c r="U12" s="12">
        <f>'全体（張付けデータ）'!I87+'全体（張付けデータ）'!I95</f>
        <v>9</v>
      </c>
      <c r="V12" s="12">
        <f>'全体（張付けデータ）'!J87+'全体（張付けデータ）'!J95</f>
        <v>3</v>
      </c>
      <c r="W12" s="12">
        <f>'全体（張付けデータ）'!K87+'全体（張付けデータ）'!K95</f>
        <v>0</v>
      </c>
      <c r="X12" s="12">
        <f>'全体（張付けデータ）'!L87+'全体（張付けデータ）'!L95</f>
        <v>0</v>
      </c>
      <c r="Y12" s="12">
        <f>'全体（張付けデータ）'!M87+'全体（張付けデータ）'!M95</f>
        <v>0</v>
      </c>
      <c r="Z12" s="12">
        <f>'全体（張付けデータ）'!N87+'全体（張付けデータ）'!N95</f>
        <v>0</v>
      </c>
      <c r="AA12" s="13">
        <f t="shared" si="0"/>
        <v>371</v>
      </c>
      <c r="AC12" s="14">
        <f t="shared" si="1"/>
        <v>31</v>
      </c>
      <c r="AD12" s="14">
        <f t="shared" si="2"/>
        <v>257</v>
      </c>
      <c r="AE12" s="14">
        <f t="shared" si="3"/>
        <v>83</v>
      </c>
      <c r="AF12" s="14">
        <f t="shared" si="4"/>
        <v>371</v>
      </c>
    </row>
    <row r="13" spans="2:32" ht="12.75">
      <c r="B13" s="10" t="s">
        <v>433</v>
      </c>
      <c r="C13" s="11" t="s">
        <v>364</v>
      </c>
      <c r="D13" s="12">
        <f>'全体（張付けデータ）'!D84+'全体（張付けデータ）'!D92</f>
        <v>8</v>
      </c>
      <c r="E13" s="12">
        <f>'全体（張付けデータ）'!E84+'全体（張付けデータ）'!E92</f>
        <v>12</v>
      </c>
      <c r="F13" s="12">
        <f>'全体（張付けデータ）'!F84+'全体（張付けデータ）'!F92</f>
        <v>22</v>
      </c>
      <c r="G13" s="12">
        <f>'全体（張付けデータ）'!G84+'全体（張付けデータ）'!G92</f>
        <v>24</v>
      </c>
      <c r="H13" s="12">
        <f>'全体（張付けデータ）'!H84+'全体（張付けデータ）'!H92</f>
        <v>19</v>
      </c>
      <c r="I13" s="12">
        <f>'全体（張付けデータ）'!I84+'全体（張付けデータ）'!I92</f>
        <v>21</v>
      </c>
      <c r="J13" s="12">
        <f>'全体（張付けデータ）'!J84+'全体（張付けデータ）'!J92</f>
        <v>12</v>
      </c>
      <c r="K13" s="12">
        <f>'全体（張付けデータ）'!K84+'全体（張付けデータ）'!K92</f>
        <v>16</v>
      </c>
      <c r="L13" s="12">
        <f>'全体（張付けデータ）'!L84+'全体（張付けデータ）'!L92</f>
        <v>31</v>
      </c>
      <c r="M13" s="12">
        <f>'全体（張付けデータ）'!M84+'全体（張付けデータ）'!M92</f>
        <v>35</v>
      </c>
      <c r="N13" s="12">
        <f>'全体（張付けデータ）'!N84+'全体（張付けデータ）'!N92</f>
        <v>39</v>
      </c>
      <c r="O13" s="12">
        <f>'全体（張付けデータ）'!O84+'全体（張付けデータ）'!O92</f>
        <v>45</v>
      </c>
      <c r="P13" s="12">
        <f>'全体（張付けデータ）'!D88+'全体（張付けデータ）'!D96</f>
        <v>27</v>
      </c>
      <c r="Q13" s="12">
        <f>'全体（張付けデータ）'!E88+'全体（張付けデータ）'!E96</f>
        <v>19</v>
      </c>
      <c r="R13" s="12">
        <f>'全体（張付けデータ）'!F88+'全体（張付けデータ）'!F96</f>
        <v>23</v>
      </c>
      <c r="S13" s="12">
        <f>'全体（張付けデータ）'!G88+'全体（張付けデータ）'!G96</f>
        <v>23</v>
      </c>
      <c r="T13" s="12">
        <f>'全体（張付けデータ）'!H88+'全体（張付けデータ）'!H96</f>
        <v>16</v>
      </c>
      <c r="U13" s="12">
        <f>'全体（張付けデータ）'!I88+'全体（張付けデータ）'!I96</f>
        <v>11</v>
      </c>
      <c r="V13" s="12">
        <f>'全体（張付けデータ）'!J88+'全体（張付けデータ）'!J96</f>
        <v>6</v>
      </c>
      <c r="W13" s="12">
        <f>'全体（張付けデータ）'!K88+'全体（張付けデータ）'!K96</f>
        <v>2</v>
      </c>
      <c r="X13" s="12">
        <f>'全体（張付けデータ）'!L88+'全体（張付けデータ）'!L96</f>
        <v>0</v>
      </c>
      <c r="Y13" s="12">
        <f>'全体（張付けデータ）'!M88+'全体（張付けデータ）'!M96</f>
        <v>0</v>
      </c>
      <c r="Z13" s="12">
        <f>'全体（張付けデータ）'!N88+'全体（張付けデータ）'!N96</f>
        <v>0</v>
      </c>
      <c r="AA13" s="13">
        <f aca="true" t="shared" si="5" ref="AA13:AA22">SUM(D13:Z13)</f>
        <v>411</v>
      </c>
      <c r="AC13" s="14">
        <f aca="true" t="shared" si="6" ref="AC13:AC22">SUM(D13:F13)</f>
        <v>42</v>
      </c>
      <c r="AD13" s="14">
        <f aca="true" t="shared" si="7" ref="AD13:AD22">SUM(G13:P13)</f>
        <v>269</v>
      </c>
      <c r="AE13" s="14">
        <f aca="true" t="shared" si="8" ref="AE13:AE22">SUM(Q13:Z13)</f>
        <v>100</v>
      </c>
      <c r="AF13" s="14">
        <f aca="true" t="shared" si="9" ref="AF13:AF22">SUM(AC13:AE13)</f>
        <v>411</v>
      </c>
    </row>
    <row r="14" spans="2:33" ht="12.75">
      <c r="B14" s="10" t="s">
        <v>433</v>
      </c>
      <c r="C14" s="18" t="s">
        <v>497</v>
      </c>
      <c r="D14" s="13">
        <f>'全体（張付けデータ）'!D85+'全体（張付けデータ）'!D93</f>
        <v>16</v>
      </c>
      <c r="E14" s="13">
        <f>'全体（張付けデータ）'!E85+'全体（張付けデータ）'!E93</f>
        <v>24</v>
      </c>
      <c r="F14" s="13">
        <f>'全体（張付けデータ）'!F85+'全体（張付けデータ）'!F93</f>
        <v>33</v>
      </c>
      <c r="G14" s="13">
        <f>'全体（張付けデータ）'!G85+'全体（張付けデータ）'!G93</f>
        <v>41</v>
      </c>
      <c r="H14" s="13">
        <f>'全体（張付けデータ）'!H85+'全体（張付けデータ）'!H93</f>
        <v>54</v>
      </c>
      <c r="I14" s="13">
        <f>'全体（張付けデータ）'!I85+'全体（張付けデータ）'!I93</f>
        <v>33</v>
      </c>
      <c r="J14" s="13">
        <f>'全体（張付けデータ）'!J85+'全体（張付けデータ）'!J93</f>
        <v>30</v>
      </c>
      <c r="K14" s="13">
        <f>'全体（張付けデータ）'!K85+'全体（張付けデータ）'!K93</f>
        <v>31</v>
      </c>
      <c r="L14" s="13">
        <f>'全体（張付けデータ）'!L85+'全体（張付けデータ）'!L93</f>
        <v>60</v>
      </c>
      <c r="M14" s="13">
        <f>'全体（張付けデータ）'!M85+'全体（張付けデータ）'!M93</f>
        <v>71</v>
      </c>
      <c r="N14" s="13">
        <f>'全体（張付けデータ）'!N85+'全体（張付けデータ）'!N93</f>
        <v>81</v>
      </c>
      <c r="O14" s="13">
        <f>'全体（張付けデータ）'!O85+'全体（張付けデータ）'!O93</f>
        <v>74</v>
      </c>
      <c r="P14" s="13">
        <f>'全体（張付けデータ）'!D89+'全体（張付けデータ）'!D97</f>
        <v>51</v>
      </c>
      <c r="Q14" s="13">
        <f>'全体（張付けデータ）'!E89+'全体（張付けデータ）'!E97</f>
        <v>32</v>
      </c>
      <c r="R14" s="13">
        <f>'全体（張付けデータ）'!F89+'全体（張付けデータ）'!F97</f>
        <v>43</v>
      </c>
      <c r="S14" s="13">
        <f>'全体（張付けデータ）'!G89+'全体（張付けデータ）'!G97</f>
        <v>46</v>
      </c>
      <c r="T14" s="13">
        <f>'全体（張付けデータ）'!H89+'全体（張付けデータ）'!H97</f>
        <v>31</v>
      </c>
      <c r="U14" s="13">
        <f>'全体（張付けデータ）'!I89+'全体（張付けデータ）'!I97</f>
        <v>20</v>
      </c>
      <c r="V14" s="13">
        <f>'全体（張付けデータ）'!J89+'全体（張付けデータ）'!J97</f>
        <v>9</v>
      </c>
      <c r="W14" s="13">
        <f>'全体（張付けデータ）'!K89+'全体（張付けデータ）'!K97</f>
        <v>2</v>
      </c>
      <c r="X14" s="13">
        <f>'全体（張付けデータ）'!L89+'全体（張付けデータ）'!L97</f>
        <v>0</v>
      </c>
      <c r="Y14" s="13">
        <f>'全体（張付けデータ）'!M89+'全体（張付けデータ）'!M97</f>
        <v>0</v>
      </c>
      <c r="Z14" s="13">
        <f>'全体（張付けデータ）'!N89+'全体（張付けデータ）'!N97</f>
        <v>0</v>
      </c>
      <c r="AA14" s="13">
        <f t="shared" si="5"/>
        <v>782</v>
      </c>
      <c r="AC14" s="17">
        <f t="shared" si="6"/>
        <v>73</v>
      </c>
      <c r="AD14" s="17">
        <f t="shared" si="7"/>
        <v>526</v>
      </c>
      <c r="AE14" s="17">
        <f t="shared" si="8"/>
        <v>183</v>
      </c>
      <c r="AF14" s="17">
        <f t="shared" si="9"/>
        <v>782</v>
      </c>
      <c r="AG14" s="15">
        <f>AA12+AA13-AF14</f>
        <v>0</v>
      </c>
    </row>
    <row r="15" spans="2:32" ht="12.75">
      <c r="B15" s="10" t="s">
        <v>357</v>
      </c>
      <c r="C15" s="11" t="s">
        <v>477</v>
      </c>
      <c r="D15" s="12">
        <f>'全体（張付けデータ）'!D99+'全体（張付けデータ）'!D111+'全体（張付けデータ）'!D119+'全体（張付けデータ）'!D127+'全体（張付けデータ）'!D135+'全体（張付けデータ）'!D143+'全体（張付けデータ）'!D151+'全体（張付けデータ）'!D163</f>
        <v>40</v>
      </c>
      <c r="E15" s="12">
        <f>'全体（張付けデータ）'!E99+'全体（張付けデータ）'!E111+'全体（張付けデータ）'!E119+'全体（張付けデータ）'!E127+'全体（張付けデータ）'!E135+'全体（張付けデータ）'!E143+'全体（張付けデータ）'!E151+'全体（張付けデータ）'!E163</f>
        <v>51</v>
      </c>
      <c r="F15" s="12">
        <f>'全体（張付けデータ）'!F99+'全体（張付けデータ）'!F111+'全体（張付けデータ）'!F119+'全体（張付けデータ）'!F127+'全体（張付けデータ）'!F135+'全体（張付けデータ）'!F143+'全体（張付けデータ）'!F151+'全体（張付けデータ）'!F163</f>
        <v>76</v>
      </c>
      <c r="G15" s="12">
        <f>'全体（張付けデータ）'!G99+'全体（張付けデータ）'!G111+'全体（張付けデータ）'!G119+'全体（張付けデータ）'!G127+'全体（張付けデータ）'!G135+'全体（張付けデータ）'!G143+'全体（張付けデータ）'!G151+'全体（張付けデータ）'!G163</f>
        <v>69</v>
      </c>
      <c r="H15" s="12">
        <f>'全体（張付けデータ）'!H99+'全体（張付けデータ）'!H111+'全体（張付けデータ）'!H119+'全体（張付けデータ）'!H127+'全体（張付けデータ）'!H135+'全体（張付けデータ）'!H143+'全体（張付けデータ）'!H151+'全体（張付けデータ）'!H163</f>
        <v>62</v>
      </c>
      <c r="I15" s="12">
        <f>'全体（張付けデータ）'!I99+'全体（張付けデータ）'!I111+'全体（張付けデータ）'!I119+'全体（張付けデータ）'!I127+'全体（張付けデータ）'!I135+'全体（張付けデータ）'!I143+'全体（張付けデータ）'!I151+'全体（張付けデータ）'!I163</f>
        <v>74</v>
      </c>
      <c r="J15" s="12">
        <f>'全体（張付けデータ）'!J99+'全体（張付けデータ）'!J111+'全体（張付けデータ）'!J119+'全体（張付けデータ）'!J127+'全体（張付けデータ）'!J135+'全体（張付けデータ）'!J143+'全体（張付けデータ）'!J151+'全体（張付けデータ）'!J163</f>
        <v>60</v>
      </c>
      <c r="K15" s="12">
        <f>'全体（張付けデータ）'!K99+'全体（張付けデータ）'!K111+'全体（張付けデータ）'!K119+'全体（張付けデータ）'!K127+'全体（張付けデータ）'!K135+'全体（張付けデータ）'!K143+'全体（張付けデータ）'!K151+'全体（張付けデータ）'!K163</f>
        <v>81</v>
      </c>
      <c r="L15" s="12">
        <f>'全体（張付けデータ）'!L99+'全体（張付けデータ）'!L111+'全体（張付けデータ）'!L119+'全体（張付けデータ）'!L127+'全体（張付けデータ）'!L135+'全体（張付けデータ）'!L143+'全体（張付けデータ）'!L151+'全体（張付けデータ）'!L163</f>
        <v>102</v>
      </c>
      <c r="M15" s="12">
        <f>'全体（張付けデータ）'!M99+'全体（張付けデータ）'!M111+'全体（張付けデータ）'!M119+'全体（張付けデータ）'!M127+'全体（張付けデータ）'!M135+'全体（張付けデータ）'!M143+'全体（張付けデータ）'!M151+'全体（張付けデータ）'!M163</f>
        <v>110</v>
      </c>
      <c r="N15" s="12">
        <f>'全体（張付けデータ）'!N99+'全体（張付けデータ）'!N111+'全体（張付けデータ）'!N119+'全体（張付けデータ）'!N127+'全体（張付けデータ）'!N135+'全体（張付けデータ）'!N143+'全体（張付けデータ）'!N151+'全体（張付けデータ）'!N163</f>
        <v>115</v>
      </c>
      <c r="O15" s="12">
        <f>'全体（張付けデータ）'!O99+'全体（張付けデータ）'!O111+'全体（張付けデータ）'!O119+'全体（張付けデータ）'!O127+'全体（張付けデータ）'!O135+'全体（張付けデータ）'!O143+'全体（張付けデータ）'!O151+'全体（張付けデータ）'!O163</f>
        <v>89</v>
      </c>
      <c r="P15" s="12">
        <f>'全体（張付けデータ）'!D103+'全体（張付けデータ）'!D115+'全体（張付けデータ）'!D123+'全体（張付けデータ）'!D131+'全体（張付けデータ）'!D139+'全体（張付けデータ）'!D147+'全体（張付けデータ）'!D155+'全体（張付けデータ）'!D167</f>
        <v>70</v>
      </c>
      <c r="Q15" s="12">
        <f>'全体（張付けデータ）'!E103+'全体（張付けデータ）'!E115+'全体（張付けデータ）'!E123+'全体（張付けデータ）'!E131+'全体（張付けデータ）'!E139+'全体（張付けデータ）'!E147+'全体（張付けデータ）'!E155+'全体（張付けデータ）'!E167</f>
        <v>50</v>
      </c>
      <c r="R15" s="12">
        <f>'全体（張付けデータ）'!F103+'全体（張付けデータ）'!F115+'全体（張付けデータ）'!F123+'全体（張付けデータ）'!F131+'全体（張付けデータ）'!F139+'全体（張付けデータ）'!F147+'全体（張付けデータ）'!F155+'全体（張付けデータ）'!F167</f>
        <v>55</v>
      </c>
      <c r="S15" s="12">
        <f>'全体（張付けデータ）'!G103+'全体（張付けデータ）'!G115+'全体（張付けデータ）'!G123+'全体（張付けデータ）'!G131+'全体（張付けデータ）'!G139+'全体（張付けデータ）'!G147+'全体（張付けデータ）'!G155+'全体（張付けデータ）'!G167</f>
        <v>37</v>
      </c>
      <c r="T15" s="12">
        <f>'全体（張付けデータ）'!H103+'全体（張付けデータ）'!H115+'全体（張付けデータ）'!H123+'全体（張付けデータ）'!H131+'全体（張付けデータ）'!H139+'全体（張付けデータ）'!H147+'全体（張付けデータ）'!H155+'全体（張付けデータ）'!H167</f>
        <v>54</v>
      </c>
      <c r="U15" s="12">
        <f>'全体（張付けデータ）'!I103+'全体（張付けデータ）'!I115+'全体（張付けデータ）'!I123+'全体（張付けデータ）'!I131+'全体（張付けデータ）'!I139+'全体（張付けデータ）'!I147+'全体（張付けデータ）'!I155+'全体（張付けデータ）'!I167</f>
        <v>20</v>
      </c>
      <c r="V15" s="12">
        <f>'全体（張付けデータ）'!J103+'全体（張付けデータ）'!J115+'全体（張付けデータ）'!J123+'全体（張付けデータ）'!J131+'全体（張付けデータ）'!J139+'全体（張付けデータ）'!J147+'全体（張付けデータ）'!J155+'全体（張付けデータ）'!J167</f>
        <v>6</v>
      </c>
      <c r="W15" s="12">
        <f>'全体（張付けデータ）'!K103+'全体（張付けデータ）'!K115+'全体（張付けデータ）'!K123+'全体（張付けデータ）'!K131+'全体（張付けデータ）'!K139+'全体（張付けデータ）'!K147+'全体（張付けデータ）'!K155+'全体（張付けデータ）'!K167</f>
        <v>2</v>
      </c>
      <c r="X15" s="12">
        <f>'全体（張付けデータ）'!L103+'全体（張付けデータ）'!L115+'全体（張付けデータ）'!L123+'全体（張付けデータ）'!L131+'全体（張付けデータ）'!L139+'全体（張付けデータ）'!L147+'全体（張付けデータ）'!L155+'全体（張付けデータ）'!L167</f>
        <v>0</v>
      </c>
      <c r="Y15" s="12">
        <f>'全体（張付けデータ）'!M103+'全体（張付けデータ）'!M115+'全体（張付けデータ）'!M123+'全体（張付けデータ）'!M131+'全体（張付けデータ）'!M139+'全体（張付けデータ）'!M147+'全体（張付けデータ）'!M155+'全体（張付けデータ）'!M167</f>
        <v>0</v>
      </c>
      <c r="Z15" s="12">
        <f>'全体（張付けデータ）'!N103+'全体（張付けデータ）'!N115+'全体（張付けデータ）'!N123+'全体（張付けデータ）'!N131+'全体（張付けデータ）'!N139+'全体（張付けデータ）'!N147+'全体（張付けデータ）'!N155+'全体（張付けデータ）'!N167</f>
        <v>0</v>
      </c>
      <c r="AA15" s="13">
        <f t="shared" si="5"/>
        <v>1223</v>
      </c>
      <c r="AC15" s="14">
        <f t="shared" si="6"/>
        <v>167</v>
      </c>
      <c r="AD15" s="14">
        <f t="shared" si="7"/>
        <v>832</v>
      </c>
      <c r="AE15" s="14">
        <f t="shared" si="8"/>
        <v>224</v>
      </c>
      <c r="AF15" s="14">
        <f t="shared" si="9"/>
        <v>1223</v>
      </c>
    </row>
    <row r="16" spans="2:32" ht="12.75">
      <c r="B16" s="10" t="s">
        <v>357</v>
      </c>
      <c r="C16" s="11" t="s">
        <v>364</v>
      </c>
      <c r="D16" s="12">
        <f>'全体（張付けデータ）'!D100+'全体（張付けデータ）'!D112+'全体（張付けデータ）'!D120+'全体（張付けデータ）'!D128+'全体（張付けデータ）'!D136+'全体（張付けデータ）'!D144+'全体（張付けデータ）'!D152+'全体（張付けデータ）'!D164</f>
        <v>41</v>
      </c>
      <c r="E16" s="12">
        <f>'全体（張付けデータ）'!E100+'全体（張付けデータ）'!E112+'全体（張付けデータ）'!E120+'全体（張付けデータ）'!E128+'全体（張付けデータ）'!E136+'全体（張付けデータ）'!E144+'全体（張付けデータ）'!E152+'全体（張付けデータ）'!E164</f>
        <v>70</v>
      </c>
      <c r="F16" s="12">
        <f>'全体（張付けデータ）'!F100+'全体（張付けデータ）'!F112+'全体（張付けデータ）'!F120+'全体（張付けデータ）'!F128+'全体（張付けデータ）'!F136+'全体（張付けデータ）'!F144+'全体（張付けデータ）'!F152+'全体（張付けデータ）'!F164</f>
        <v>64</v>
      </c>
      <c r="G16" s="12">
        <f>'全体（張付けデータ）'!G100+'全体（張付けデータ）'!G112+'全体（張付けデータ）'!G120+'全体（張付けデータ）'!G128+'全体（張付けデータ）'!G136+'全体（張付けデータ）'!G144+'全体（張付けデータ）'!G152+'全体（張付けデータ）'!G164</f>
        <v>73</v>
      </c>
      <c r="H16" s="12">
        <f>'全体（張付けデータ）'!H100+'全体（張付けデータ）'!H112+'全体（張付けデータ）'!H120+'全体（張付けデータ）'!H128+'全体（張付けデータ）'!H136+'全体（張付けデータ）'!H144+'全体（張付けデータ）'!H152+'全体（張付けデータ）'!H164</f>
        <v>62</v>
      </c>
      <c r="I16" s="12">
        <f>'全体（張付けデータ）'!I100+'全体（張付けデータ）'!I112+'全体（張付けデータ）'!I120+'全体（張付けデータ）'!I128+'全体（張付けデータ）'!I136+'全体（張付けデータ）'!I144+'全体（張付けデータ）'!I152+'全体（張付けデータ）'!I164</f>
        <v>56</v>
      </c>
      <c r="J16" s="12">
        <f>'全体（張付けデータ）'!J100+'全体（張付けデータ）'!J112+'全体（張付けデータ）'!J120+'全体（張付けデータ）'!J128+'全体（張付けデータ）'!J136+'全体（張付けデータ）'!J144+'全体（張付けデータ）'!J152+'全体（張付けデータ）'!J164</f>
        <v>61</v>
      </c>
      <c r="K16" s="12">
        <f>'全体（張付けデータ）'!K100+'全体（張付けデータ）'!K112+'全体（張付けデータ）'!K120+'全体（張付けデータ）'!K128+'全体（張付けデータ）'!K136+'全体（張付けデータ）'!K144+'全体（張付けデータ）'!K152+'全体（張付けデータ）'!K164</f>
        <v>84</v>
      </c>
      <c r="L16" s="12">
        <f>'全体（張付けデータ）'!L100+'全体（張付けデータ）'!L112+'全体（張付けデータ）'!L120+'全体（張付けデータ）'!L128+'全体（張付けデータ）'!L136+'全体（張付けデータ）'!L144+'全体（張付けデータ）'!L152+'全体（張付けデータ）'!L164</f>
        <v>83</v>
      </c>
      <c r="M16" s="12">
        <f>'全体（張付けデータ）'!M100+'全体（張付けデータ）'!M112+'全体（張付けデータ）'!M120+'全体（張付けデータ）'!M128+'全体（張付けデータ）'!M136+'全体（張付けデータ）'!M144+'全体（張付けデータ）'!M152+'全体（張付けデータ）'!M164</f>
        <v>105</v>
      </c>
      <c r="N16" s="12">
        <f>'全体（張付けデータ）'!N100+'全体（張付けデータ）'!N112+'全体（張付けデータ）'!N120+'全体（張付けデータ）'!N128+'全体（張付けデータ）'!N136+'全体（張付けデータ）'!N144+'全体（張付けデータ）'!N152+'全体（張付けデータ）'!N164</f>
        <v>117</v>
      </c>
      <c r="O16" s="12">
        <f>'全体（張付けデータ）'!O100+'全体（張付けデータ）'!O112+'全体（張付けデータ）'!O120+'全体（張付けデータ）'!O128+'全体（張付けデータ）'!O136+'全体（張付けデータ）'!O144+'全体（張付けデータ）'!O152+'全体（張付けデータ）'!O164</f>
        <v>81</v>
      </c>
      <c r="P16" s="12">
        <f>'全体（張付けデータ）'!D104+'全体（張付けデータ）'!D116+'全体（張付けデータ）'!D124+'全体（張付けデータ）'!D132+'全体（張付けデータ）'!D140+'全体（張付けデータ）'!D148+'全体（張付けデータ）'!D156+'全体（張付けデータ）'!D168</f>
        <v>66</v>
      </c>
      <c r="Q16" s="12">
        <f>'全体（張付けデータ）'!E104+'全体（張付けデータ）'!E116+'全体（張付けデータ）'!E124+'全体（張付けデータ）'!E132+'全体（張付けデータ）'!E140+'全体（張付けデータ）'!E148+'全体（張付けデータ）'!E156+'全体（張付けデータ）'!E168</f>
        <v>45</v>
      </c>
      <c r="R16" s="12">
        <f>'全体（張付けデータ）'!F104+'全体（張付けデータ）'!F116+'全体（張付けデータ）'!F124+'全体（張付けデータ）'!F132+'全体（張付けデータ）'!F140+'全体（張付けデータ）'!F148+'全体（張付けデータ）'!F156+'全体（張付けデータ）'!F168</f>
        <v>57</v>
      </c>
      <c r="S16" s="12">
        <f>'全体（張付けデータ）'!G104+'全体（張付けデータ）'!G116+'全体（張付けデータ）'!G124+'全体（張付けデータ）'!G132+'全体（張付けデータ）'!G140+'全体（張付けデータ）'!G148+'全体（張付けデータ）'!G156+'全体（張付けデータ）'!G168</f>
        <v>62</v>
      </c>
      <c r="T16" s="12">
        <f>'全体（張付けデータ）'!H104+'全体（張付けデータ）'!H116+'全体（張付けデータ）'!H124+'全体（張付けデータ）'!H132+'全体（張付けデータ）'!H140+'全体（張付けデータ）'!H148+'全体（張付けデータ）'!H156+'全体（張付けデータ）'!H168</f>
        <v>56</v>
      </c>
      <c r="U16" s="12">
        <f>'全体（張付けデータ）'!I104+'全体（張付けデータ）'!I116+'全体（張付けデータ）'!I124+'全体（張付けデータ）'!I132+'全体（張付けデータ）'!I140+'全体（張付けデータ）'!I148+'全体（張付けデータ）'!I156+'全体（張付けデータ）'!I168</f>
        <v>33</v>
      </c>
      <c r="V16" s="12">
        <f>'全体（張付けデータ）'!J104+'全体（張付けデータ）'!J116+'全体（張付けデータ）'!J124+'全体（張付けデータ）'!J132+'全体（張付けデータ）'!J140+'全体（張付けデータ）'!J148+'全体（張付けデータ）'!J156+'全体（張付けデータ）'!J168</f>
        <v>12</v>
      </c>
      <c r="W16" s="12">
        <f>'全体（張付けデータ）'!K104+'全体（張付けデータ）'!K116+'全体（張付けデータ）'!K124+'全体（張付けデータ）'!K132+'全体（張付けデータ）'!K140+'全体（張付けデータ）'!K148+'全体（張付けデータ）'!K156+'全体（張付けデータ）'!K168</f>
        <v>0</v>
      </c>
      <c r="X16" s="12">
        <f>'全体（張付けデータ）'!L104+'全体（張付けデータ）'!L116+'全体（張付けデータ）'!L124+'全体（張付けデータ）'!L132+'全体（張付けデータ）'!L140+'全体（張付けデータ）'!L148+'全体（張付けデータ）'!L156+'全体（張付けデータ）'!L168</f>
        <v>0</v>
      </c>
      <c r="Y16" s="12">
        <f>'全体（張付けデータ）'!M104+'全体（張付けデータ）'!M116+'全体（張付けデータ）'!M124+'全体（張付けデータ）'!M132+'全体（張付けデータ）'!M140+'全体（張付けデータ）'!M148+'全体（張付けデータ）'!M156+'全体（張付けデータ）'!M168</f>
        <v>1</v>
      </c>
      <c r="Z16" s="12">
        <f>'全体（張付けデータ）'!N104+'全体（張付けデータ）'!N116+'全体（張付けデータ）'!N124+'全体（張付けデータ）'!N132+'全体（張付けデータ）'!N140+'全体（張付けデータ）'!N148+'全体（張付けデータ）'!N156+'全体（張付けデータ）'!N168</f>
        <v>0</v>
      </c>
      <c r="AA16" s="13">
        <f t="shared" si="5"/>
        <v>1229</v>
      </c>
      <c r="AC16" s="14">
        <f t="shared" si="6"/>
        <v>175</v>
      </c>
      <c r="AD16" s="14">
        <f t="shared" si="7"/>
        <v>788</v>
      </c>
      <c r="AE16" s="14">
        <f t="shared" si="8"/>
        <v>266</v>
      </c>
      <c r="AF16" s="14">
        <f t="shared" si="9"/>
        <v>1229</v>
      </c>
    </row>
    <row r="17" spans="2:33" ht="12.75">
      <c r="B17" s="10" t="s">
        <v>357</v>
      </c>
      <c r="C17" s="18" t="s">
        <v>497</v>
      </c>
      <c r="D17" s="13">
        <f>'全体（張付けデータ）'!D101+'全体（張付けデータ）'!D113+'全体（張付けデータ）'!D121+'全体（張付けデータ）'!D129+'全体（張付けデータ）'!D137+'全体（張付けデータ）'!D145+'全体（張付けデータ）'!D153+'全体（張付けデータ）'!D165</f>
        <v>81</v>
      </c>
      <c r="E17" s="13">
        <f>'全体（張付けデータ）'!E101+'全体（張付けデータ）'!E113+'全体（張付けデータ）'!E121+'全体（張付けデータ）'!E129+'全体（張付けデータ）'!E137+'全体（張付けデータ）'!E145+'全体（張付けデータ）'!E153+'全体（張付けデータ）'!E165</f>
        <v>121</v>
      </c>
      <c r="F17" s="13">
        <f>'全体（張付けデータ）'!F101+'全体（張付けデータ）'!F113+'全体（張付けデータ）'!F121+'全体（張付けデータ）'!F129+'全体（張付けデータ）'!F137+'全体（張付けデータ）'!F145+'全体（張付けデータ）'!F153+'全体（張付けデータ）'!F165</f>
        <v>140</v>
      </c>
      <c r="G17" s="13">
        <f>'全体（張付けデータ）'!G101+'全体（張付けデータ）'!G113+'全体（張付けデータ）'!G121+'全体（張付けデータ）'!G129+'全体（張付けデータ）'!G137+'全体（張付けデータ）'!G145+'全体（張付けデータ）'!G153+'全体（張付けデータ）'!G165</f>
        <v>142</v>
      </c>
      <c r="H17" s="13">
        <f>'全体（張付けデータ）'!H101+'全体（張付けデータ）'!H113+'全体（張付けデータ）'!H121+'全体（張付けデータ）'!H129+'全体（張付けデータ）'!H137+'全体（張付けデータ）'!H145+'全体（張付けデータ）'!H153+'全体（張付けデータ）'!H165</f>
        <v>124</v>
      </c>
      <c r="I17" s="13">
        <f>'全体（張付けデータ）'!I101+'全体（張付けデータ）'!I113+'全体（張付けデータ）'!I121+'全体（張付けデータ）'!I129+'全体（張付けデータ）'!I137+'全体（張付けデータ）'!I145+'全体（張付けデータ）'!I153+'全体（張付けデータ）'!I165</f>
        <v>130</v>
      </c>
      <c r="J17" s="13">
        <f>'全体（張付けデータ）'!J101+'全体（張付けデータ）'!J113+'全体（張付けデータ）'!J121+'全体（張付けデータ）'!J129+'全体（張付けデータ）'!J137+'全体（張付けデータ）'!J145+'全体（張付けデータ）'!J153+'全体（張付けデータ）'!J165</f>
        <v>121</v>
      </c>
      <c r="K17" s="13">
        <f>'全体（張付けデータ）'!K101+'全体（張付けデータ）'!K113+'全体（張付けデータ）'!K121+'全体（張付けデータ）'!K129+'全体（張付けデータ）'!K137+'全体（張付けデータ）'!K145+'全体（張付けデータ）'!K153+'全体（張付けデータ）'!K165</f>
        <v>165</v>
      </c>
      <c r="L17" s="13">
        <f>'全体（張付けデータ）'!L101+'全体（張付けデータ）'!L113+'全体（張付けデータ）'!L121+'全体（張付けデータ）'!L129+'全体（張付けデータ）'!L137+'全体（張付けデータ）'!L145+'全体（張付けデータ）'!L153+'全体（張付けデータ）'!L165</f>
        <v>185</v>
      </c>
      <c r="M17" s="13">
        <f>'全体（張付けデータ）'!M101+'全体（張付けデータ）'!M113+'全体（張付けデータ）'!M121+'全体（張付けデータ）'!M129+'全体（張付けデータ）'!M137+'全体（張付けデータ）'!M145+'全体（張付けデータ）'!M153+'全体（張付けデータ）'!M165</f>
        <v>215</v>
      </c>
      <c r="N17" s="13">
        <f>'全体（張付けデータ）'!N101+'全体（張付けデータ）'!N113+'全体（張付けデータ）'!N121+'全体（張付けデータ）'!N129+'全体（張付けデータ）'!N137+'全体（張付けデータ）'!N145+'全体（張付けデータ）'!N153+'全体（張付けデータ）'!N165</f>
        <v>232</v>
      </c>
      <c r="O17" s="13">
        <f>'全体（張付けデータ）'!O101+'全体（張付けデータ）'!O113+'全体（張付けデータ）'!O121+'全体（張付けデータ）'!O129+'全体（張付けデータ）'!O137+'全体（張付けデータ）'!O145+'全体（張付けデータ）'!O153+'全体（張付けデータ）'!O165</f>
        <v>170</v>
      </c>
      <c r="P17" s="13">
        <f>'全体（張付けデータ）'!D105+'全体（張付けデータ）'!D117+'全体（張付けデータ）'!D125+'全体（張付けデータ）'!D133+'全体（張付けデータ）'!D141+'全体（張付けデータ）'!D149+'全体（張付けデータ）'!D157+'全体（張付けデータ）'!D169</f>
        <v>136</v>
      </c>
      <c r="Q17" s="13">
        <f>'全体（張付けデータ）'!E105+'全体（張付けデータ）'!E117+'全体（張付けデータ）'!E125+'全体（張付けデータ）'!E133+'全体（張付けデータ）'!E141+'全体（張付けデータ）'!E149+'全体（張付けデータ）'!E157+'全体（張付けデータ）'!E169</f>
        <v>95</v>
      </c>
      <c r="R17" s="13">
        <f>'全体（張付けデータ）'!F105+'全体（張付けデータ）'!F117+'全体（張付けデータ）'!F125+'全体（張付けデータ）'!F133+'全体（張付けデータ）'!F141+'全体（張付けデータ）'!F149+'全体（張付けデータ）'!F157+'全体（張付けデータ）'!F169</f>
        <v>112</v>
      </c>
      <c r="S17" s="13">
        <f>'全体（張付けデータ）'!G105+'全体（張付けデータ）'!G117+'全体（張付けデータ）'!G125+'全体（張付けデータ）'!G133+'全体（張付けデータ）'!G141+'全体（張付けデータ）'!G149+'全体（張付けデータ）'!G157+'全体（張付けデータ）'!G169</f>
        <v>99</v>
      </c>
      <c r="T17" s="13">
        <f>'全体（張付けデータ）'!H105+'全体（張付けデータ）'!H117+'全体（張付けデータ）'!H125+'全体（張付けデータ）'!H133+'全体（張付けデータ）'!H141+'全体（張付けデータ）'!H149+'全体（張付けデータ）'!H157+'全体（張付けデータ）'!H169</f>
        <v>110</v>
      </c>
      <c r="U17" s="13">
        <f>'全体（張付けデータ）'!I105+'全体（張付けデータ）'!I117+'全体（張付けデータ）'!I125+'全体（張付けデータ）'!I133+'全体（張付けデータ）'!I141+'全体（張付けデータ）'!I149+'全体（張付けデータ）'!I157+'全体（張付けデータ）'!I169</f>
        <v>53</v>
      </c>
      <c r="V17" s="13">
        <f>'全体（張付けデータ）'!J105+'全体（張付けデータ）'!J117+'全体（張付けデータ）'!J125+'全体（張付けデータ）'!J133+'全体（張付けデータ）'!J141+'全体（張付けデータ）'!J149+'全体（張付けデータ）'!J157+'全体（張付けデータ）'!J169</f>
        <v>18</v>
      </c>
      <c r="W17" s="13">
        <f>'全体（張付けデータ）'!K105+'全体（張付けデータ）'!K117+'全体（張付けデータ）'!K125+'全体（張付けデータ）'!K133+'全体（張付けデータ）'!K141+'全体（張付けデータ）'!K149+'全体（張付けデータ）'!K157+'全体（張付けデータ）'!K169</f>
        <v>2</v>
      </c>
      <c r="X17" s="13">
        <f>'全体（張付けデータ）'!L105+'全体（張付けデータ）'!L117+'全体（張付けデータ）'!L125+'全体（張付けデータ）'!L133+'全体（張付けデータ）'!L141+'全体（張付けデータ）'!L149+'全体（張付けデータ）'!L157+'全体（張付けデータ）'!L169</f>
        <v>0</v>
      </c>
      <c r="Y17" s="13">
        <f>'全体（張付けデータ）'!M105+'全体（張付けデータ）'!M117+'全体（張付けデータ）'!M125+'全体（張付けデータ）'!M133+'全体（張付けデータ）'!M141+'全体（張付けデータ）'!M149+'全体（張付けデータ）'!M157+'全体（張付けデータ）'!M169</f>
        <v>1</v>
      </c>
      <c r="Z17" s="13">
        <f>'全体（張付けデータ）'!N105+'全体（張付けデータ）'!N117+'全体（張付けデータ）'!N125+'全体（張付けデータ）'!N133+'全体（張付けデータ）'!N141+'全体（張付けデータ）'!N149+'全体（張付けデータ）'!N157+'全体（張付けデータ）'!N169</f>
        <v>0</v>
      </c>
      <c r="AA17" s="13">
        <f t="shared" si="5"/>
        <v>2452</v>
      </c>
      <c r="AC17" s="17">
        <f t="shared" si="6"/>
        <v>342</v>
      </c>
      <c r="AD17" s="17">
        <f t="shared" si="7"/>
        <v>1620</v>
      </c>
      <c r="AE17" s="17">
        <f t="shared" si="8"/>
        <v>490</v>
      </c>
      <c r="AF17" s="17">
        <f t="shared" si="9"/>
        <v>2452</v>
      </c>
      <c r="AG17" s="15">
        <f>AA15+AA16-AF17</f>
        <v>0</v>
      </c>
    </row>
    <row r="18" spans="2:32" ht="12.75">
      <c r="B18" s="10" t="s">
        <v>42</v>
      </c>
      <c r="C18" s="11" t="s">
        <v>477</v>
      </c>
      <c r="D18" s="12">
        <f>'全体（張付けデータ）'!D171+'全体（張付けデータ）'!D179+'全体（張付けデータ）'!D187+'全体（張付けデータ）'!D195+'全体（張付けデータ）'!D203+'全体（張付けデータ）'!D215+'全体（張付けデータ）'!D223</f>
        <v>24</v>
      </c>
      <c r="E18" s="12">
        <f>'全体（張付けデータ）'!E171+'全体（張付けデータ）'!E179+'全体（張付けデータ）'!E187+'全体（張付けデータ）'!E195+'全体（張付けデータ）'!E203+'全体（張付けデータ）'!E215+'全体（張付けデータ）'!E223</f>
        <v>28</v>
      </c>
      <c r="F18" s="12">
        <f>'全体（張付けデータ）'!F171+'全体（張付けデータ）'!F179+'全体（張付けデータ）'!F187+'全体（張付けデータ）'!F195+'全体（張付けデータ）'!F203+'全体（張付けデータ）'!F215+'全体（張付けデータ）'!F223</f>
        <v>30</v>
      </c>
      <c r="G18" s="12">
        <f>'全体（張付けデータ）'!G171+'全体（張付けデータ）'!G179+'全体（張付けデータ）'!G187+'全体（張付けデータ）'!G195+'全体（張付けデータ）'!G203+'全体（張付けデータ）'!G215+'全体（張付けデータ）'!G223</f>
        <v>37</v>
      </c>
      <c r="H18" s="12">
        <f>'全体（張付けデータ）'!H171+'全体（張付けデータ）'!H179+'全体（張付けデータ）'!H187+'全体（張付けデータ）'!H195+'全体（張付けデータ）'!H203+'全体（張付けデータ）'!H215+'全体（張付けデータ）'!H223</f>
        <v>28</v>
      </c>
      <c r="I18" s="12">
        <f>'全体（張付けデータ）'!I171+'全体（張付けデータ）'!I179+'全体（張付けデータ）'!I187+'全体（張付けデータ）'!I195+'全体（張付けデータ）'!I203+'全体（張付けデータ）'!I215+'全体（張付けデータ）'!I223</f>
        <v>33</v>
      </c>
      <c r="J18" s="12">
        <f>'全体（張付けデータ）'!J171+'全体（張付けデータ）'!J179+'全体（張付けデータ）'!J187+'全体（張付けデータ）'!J195+'全体（張付けデータ）'!J203+'全体（張付けデータ）'!J215+'全体（張付けデータ）'!J223</f>
        <v>30</v>
      </c>
      <c r="K18" s="12">
        <f>'全体（張付けデータ）'!K171+'全体（張付けデータ）'!K179+'全体（張付けデータ）'!K187+'全体（張付けデータ）'!K195+'全体（張付けデータ）'!K203+'全体（張付けデータ）'!K215+'全体（張付けデータ）'!K223</f>
        <v>30</v>
      </c>
      <c r="L18" s="12">
        <f>'全体（張付けデータ）'!L171+'全体（張付けデータ）'!L179+'全体（張付けデータ）'!L187+'全体（張付けデータ）'!L195+'全体（張付けデータ）'!L203+'全体（張付けデータ）'!L215+'全体（張付けデータ）'!L223</f>
        <v>28</v>
      </c>
      <c r="M18" s="12">
        <f>'全体（張付けデータ）'!M171+'全体（張付けデータ）'!M179+'全体（張付けデータ）'!M187+'全体（張付けデータ）'!M195+'全体（張付けデータ）'!M203+'全体（張付けデータ）'!M215+'全体（張付けデータ）'!M223</f>
        <v>44</v>
      </c>
      <c r="N18" s="12">
        <f>'全体（張付けデータ）'!N171+'全体（張付けデータ）'!N179+'全体（張付けデータ）'!N187+'全体（張付けデータ）'!N195+'全体（張付けデータ）'!N203+'全体（張付けデータ）'!N215+'全体（張付けデータ）'!N223</f>
        <v>56</v>
      </c>
      <c r="O18" s="12">
        <f>'全体（張付けデータ）'!O171+'全体（張付けデータ）'!O179+'全体（張付けデータ）'!O187+'全体（張付けデータ）'!O195+'全体（張付けデータ）'!O203+'全体（張付けデータ）'!O215+'全体（張付けデータ）'!O223</f>
        <v>36</v>
      </c>
      <c r="P18" s="12">
        <f>'全体（張付けデータ）'!D175+'全体（張付けデータ）'!D183+'全体（張付けデータ）'!D191+'全体（張付けデータ）'!D199+'全体（張付けデータ）'!D207+'全体（張付けデータ）'!D219+'全体（張付けデータ）'!D227</f>
        <v>25</v>
      </c>
      <c r="Q18" s="12">
        <f>'全体（張付けデータ）'!E175+'全体（張付けデータ）'!E183+'全体（張付けデータ）'!E191+'全体（張付けデータ）'!E199+'全体（張付けデータ）'!E207+'全体（張付けデータ）'!E219+'全体（張付けデータ）'!E227</f>
        <v>21</v>
      </c>
      <c r="R18" s="12">
        <f>'全体（張付けデータ）'!F175+'全体（張付けデータ）'!F183+'全体（張付けデータ）'!F191+'全体（張付けデータ）'!F199+'全体（張付けデータ）'!F207+'全体（張付けデータ）'!F219+'全体（張付けデータ）'!F227</f>
        <v>20</v>
      </c>
      <c r="S18" s="12">
        <f>'全体（張付けデータ）'!G175+'全体（張付けデータ）'!G183+'全体（張付けデータ）'!G191+'全体（張付けデータ）'!G199+'全体（張付けデータ）'!G207+'全体（張付けデータ）'!G219+'全体（張付けデータ）'!G227</f>
        <v>17</v>
      </c>
      <c r="T18" s="12">
        <f>'全体（張付けデータ）'!H175+'全体（張付けデータ）'!H183+'全体（張付けデータ）'!H191+'全体（張付けデータ）'!H199+'全体（張付けデータ）'!H207+'全体（張付けデータ）'!H219+'全体（張付けデータ）'!H227</f>
        <v>14</v>
      </c>
      <c r="U18" s="12">
        <f>'全体（張付けデータ）'!I175+'全体（張付けデータ）'!I183+'全体（張付けデータ）'!I191+'全体（張付けデータ）'!I199+'全体（張付けデータ）'!I207+'全体（張付けデータ）'!I219+'全体（張付けデータ）'!I227</f>
        <v>3</v>
      </c>
      <c r="V18" s="12">
        <f>'全体（張付けデータ）'!J175+'全体（張付けデータ）'!J183+'全体（張付けデータ）'!J191+'全体（張付けデータ）'!J199+'全体（張付けデータ）'!J207+'全体（張付けデータ）'!J219+'全体（張付けデータ）'!J227</f>
        <v>2</v>
      </c>
      <c r="W18" s="12">
        <f>'全体（張付けデータ）'!K175+'全体（張付けデータ）'!K183+'全体（張付けデータ）'!K191+'全体（張付けデータ）'!K199+'全体（張付けデータ）'!K207+'全体（張付けデータ）'!K219+'全体（張付けデータ）'!K227</f>
        <v>1</v>
      </c>
      <c r="X18" s="12">
        <f>'全体（張付けデータ）'!L175+'全体（張付けデータ）'!L183+'全体（張付けデータ）'!L191+'全体（張付けデータ）'!L199+'全体（張付けデータ）'!L207+'全体（張付けデータ）'!L219+'全体（張付けデータ）'!L227</f>
        <v>0</v>
      </c>
      <c r="Y18" s="12">
        <f>'全体（張付けデータ）'!M175+'全体（張付けデータ）'!M183+'全体（張付けデータ）'!M191+'全体（張付けデータ）'!M199+'全体（張付けデータ）'!M207+'全体（張付けデータ）'!M219+'全体（張付けデータ）'!M227</f>
        <v>0</v>
      </c>
      <c r="Z18" s="12">
        <f>'全体（張付けデータ）'!N175+'全体（張付けデータ）'!N183+'全体（張付けデータ）'!N191+'全体（張付けデータ）'!N199+'全体（張付けデータ）'!N207+'全体（張付けデータ）'!N219+'全体（張付けデータ）'!N227</f>
        <v>0</v>
      </c>
      <c r="AA18" s="13">
        <f t="shared" si="5"/>
        <v>507</v>
      </c>
      <c r="AC18" s="14">
        <f t="shared" si="6"/>
        <v>82</v>
      </c>
      <c r="AD18" s="14">
        <f t="shared" si="7"/>
        <v>347</v>
      </c>
      <c r="AE18" s="14">
        <f t="shared" si="8"/>
        <v>78</v>
      </c>
      <c r="AF18" s="14">
        <f t="shared" si="9"/>
        <v>507</v>
      </c>
    </row>
    <row r="19" spans="2:32" ht="12.75">
      <c r="B19" s="10" t="s">
        <v>42</v>
      </c>
      <c r="C19" s="11" t="s">
        <v>364</v>
      </c>
      <c r="D19" s="12">
        <f>'全体（張付けデータ）'!D172+'全体（張付けデータ）'!D180+'全体（張付けデータ）'!D188+'全体（張付けデータ）'!D196+'全体（張付けデータ）'!D204+'全体（張付けデータ）'!D216+'全体（張付けデータ）'!D224</f>
        <v>19</v>
      </c>
      <c r="E19" s="12">
        <f>'全体（張付けデータ）'!E172+'全体（張付けデータ）'!E180+'全体（張付けデータ）'!E188+'全体（張付けデータ）'!E196+'全体（張付けデータ）'!E204+'全体（張付けデータ）'!E216+'全体（張付けデータ）'!E224</f>
        <v>19</v>
      </c>
      <c r="F19" s="12">
        <f>'全体（張付けデータ）'!F172+'全体（張付けデータ）'!F180+'全体（張付けデータ）'!F188+'全体（張付けデータ）'!F196+'全体（張付けデータ）'!F204+'全体（張付けデータ）'!F216+'全体（張付けデータ）'!F224</f>
        <v>28</v>
      </c>
      <c r="G19" s="12">
        <f>'全体（張付けデータ）'!G172+'全体（張付けデータ）'!G180+'全体（張付けデータ）'!G188+'全体（張付けデータ）'!G196+'全体（張付けデータ）'!G204+'全体（張付けデータ）'!G216+'全体（張付けデータ）'!G224</f>
        <v>15</v>
      </c>
      <c r="H19" s="12">
        <f>'全体（張付けデータ）'!H172+'全体（張付けデータ）'!H180+'全体（張付けデータ）'!H188+'全体（張付けデータ）'!H196+'全体（張付けデータ）'!H204+'全体（張付けデータ）'!H216+'全体（張付けデータ）'!H224</f>
        <v>19</v>
      </c>
      <c r="I19" s="12">
        <f>'全体（張付けデータ）'!I172+'全体（張付けデータ）'!I180+'全体（張付けデータ）'!I188+'全体（張付けデータ）'!I196+'全体（張付けデータ）'!I204+'全体（張付けデータ）'!I216+'全体（張付けデータ）'!I224</f>
        <v>23</v>
      </c>
      <c r="J19" s="12">
        <f>'全体（張付けデータ）'!J172+'全体（張付けデータ）'!J180+'全体（張付けデータ）'!J188+'全体（張付けデータ）'!J196+'全体（張付けデータ）'!J204+'全体（張付けデータ）'!J216+'全体（張付けデータ）'!J224</f>
        <v>35</v>
      </c>
      <c r="K19" s="12">
        <f>'全体（張付けデータ）'!K172+'全体（張付けデータ）'!K180+'全体（張付けデータ）'!K188+'全体（張付けデータ）'!K196+'全体（張付けデータ）'!K204+'全体（張付けデータ）'!K216+'全体（張付けデータ）'!K224</f>
        <v>23</v>
      </c>
      <c r="L19" s="12">
        <f>'全体（張付けデータ）'!L172+'全体（張付けデータ）'!L180+'全体（張付けデータ）'!L188+'全体（張付けデータ）'!L196+'全体（張付けデータ）'!L204+'全体（張付けデータ）'!L216+'全体（張付けデータ）'!L224</f>
        <v>37</v>
      </c>
      <c r="M19" s="12">
        <f>'全体（張付けデータ）'!M172+'全体（張付けデータ）'!M180+'全体（張付けデータ）'!M188+'全体（張付けデータ）'!M196+'全体（張付けデータ）'!M204+'全体（張付けデータ）'!M216+'全体（張付けデータ）'!M224</f>
        <v>40</v>
      </c>
      <c r="N19" s="12">
        <f>'全体（張付けデータ）'!N172+'全体（張付けデータ）'!N180+'全体（張付けデータ）'!N188+'全体（張付けデータ）'!N196+'全体（張付けデータ）'!N204+'全体（張付けデータ）'!N216+'全体（張付けデータ）'!N224</f>
        <v>45</v>
      </c>
      <c r="O19" s="12">
        <f>'全体（張付けデータ）'!O172+'全体（張付けデータ）'!O180+'全体（張付けデータ）'!O188+'全体（張付けデータ）'!O196+'全体（張付けデータ）'!O204+'全体（張付けデータ）'!O216+'全体（張付けデータ）'!O224</f>
        <v>27</v>
      </c>
      <c r="P19" s="12">
        <f>'全体（張付けデータ）'!D176+'全体（張付けデータ）'!D184+'全体（張付けデータ）'!D192+'全体（張付けデータ）'!D200+'全体（張付けデータ）'!D208+'全体（張付けデータ）'!D220+'全体（張付けデータ）'!D228</f>
        <v>34</v>
      </c>
      <c r="Q19" s="12">
        <f>'全体（張付けデータ）'!E176+'全体（張付けデータ）'!E184+'全体（張付けデータ）'!E192+'全体（張付けデータ）'!E200+'全体（張付けデータ）'!E208+'全体（張付けデータ）'!E220+'全体（張付けデータ）'!E228</f>
        <v>16</v>
      </c>
      <c r="R19" s="12">
        <f>'全体（張付けデータ）'!F176+'全体（張付けデータ）'!F184+'全体（張付けデータ）'!F192+'全体（張付けデータ）'!F200+'全体（張付けデータ）'!F208+'全体（張付けデータ）'!F220+'全体（張付けデータ）'!F228</f>
        <v>24</v>
      </c>
      <c r="S19" s="12">
        <f>'全体（張付けデータ）'!G176+'全体（張付けデータ）'!G184+'全体（張付けデータ）'!G192+'全体（張付けデータ）'!G200+'全体（張付けデータ）'!G208+'全体（張付けデータ）'!G220+'全体（張付けデータ）'!G228</f>
        <v>25</v>
      </c>
      <c r="T19" s="12">
        <f>'全体（張付けデータ）'!H176+'全体（張付けデータ）'!H184+'全体（張付けデータ）'!H192+'全体（張付けデータ）'!H200+'全体（張付けデータ）'!H208+'全体（張付けデータ）'!H220+'全体（張付けデータ）'!H228</f>
        <v>12</v>
      </c>
      <c r="U19" s="12">
        <f>'全体（張付けデータ）'!I176+'全体（張付けデータ）'!I184+'全体（張付けデータ）'!I192+'全体（張付けデータ）'!I200+'全体（張付けデータ）'!I208+'全体（張付けデータ）'!I220+'全体（張付けデータ）'!I228</f>
        <v>17</v>
      </c>
      <c r="V19" s="12">
        <f>'全体（張付けデータ）'!J176+'全体（張付けデータ）'!J184+'全体（張付けデータ）'!J192+'全体（張付けデータ）'!J200+'全体（張付けデータ）'!J208+'全体（張付けデータ）'!J220+'全体（張付けデータ）'!J228</f>
        <v>3</v>
      </c>
      <c r="W19" s="12">
        <f>'全体（張付けデータ）'!K176+'全体（張付けデータ）'!K184+'全体（張付けデータ）'!K192+'全体（張付けデータ）'!K200+'全体（張付けデータ）'!K208+'全体（張付けデータ）'!K220+'全体（張付けデータ）'!K228</f>
        <v>4</v>
      </c>
      <c r="X19" s="12">
        <f>'全体（張付けデータ）'!L176+'全体（張付けデータ）'!L184+'全体（張付けデータ）'!L192+'全体（張付けデータ）'!L200+'全体（張付けデータ）'!L208+'全体（張付けデータ）'!L220+'全体（張付けデータ）'!L228</f>
        <v>0</v>
      </c>
      <c r="Y19" s="12">
        <f>'全体（張付けデータ）'!M176+'全体（張付けデータ）'!M184+'全体（張付けデータ）'!M192+'全体（張付けデータ）'!M200+'全体（張付けデータ）'!M208+'全体（張付けデータ）'!M220+'全体（張付けデータ）'!M228</f>
        <v>0</v>
      </c>
      <c r="Z19" s="12">
        <f>'全体（張付けデータ）'!N176+'全体（張付けデータ）'!N184+'全体（張付けデータ）'!N192+'全体（張付けデータ）'!N200+'全体（張付けデータ）'!N208+'全体（張付けデータ）'!N220+'全体（張付けデータ）'!N228</f>
        <v>0</v>
      </c>
      <c r="AA19" s="13">
        <f t="shared" si="5"/>
        <v>465</v>
      </c>
      <c r="AC19" s="14">
        <f t="shared" si="6"/>
        <v>66</v>
      </c>
      <c r="AD19" s="14">
        <f t="shared" si="7"/>
        <v>298</v>
      </c>
      <c r="AE19" s="14">
        <f t="shared" si="8"/>
        <v>101</v>
      </c>
      <c r="AF19" s="14">
        <f t="shared" si="9"/>
        <v>465</v>
      </c>
    </row>
    <row r="20" spans="2:33" ht="12.75">
      <c r="B20" s="10" t="s">
        <v>42</v>
      </c>
      <c r="C20" s="18" t="s">
        <v>497</v>
      </c>
      <c r="D20" s="13">
        <f>'全体（張付けデータ）'!D173+'全体（張付けデータ）'!D181+'全体（張付けデータ）'!D189+'全体（張付けデータ）'!D197+'全体（張付けデータ）'!D205+'全体（張付けデータ）'!D217+'全体（張付けデータ）'!D225</f>
        <v>43</v>
      </c>
      <c r="E20" s="13">
        <f>'全体（張付けデータ）'!E173+'全体（張付けデータ）'!E181+'全体（張付けデータ）'!E189+'全体（張付けデータ）'!E197+'全体（張付けデータ）'!E205+'全体（張付けデータ）'!E217+'全体（張付けデータ）'!E225</f>
        <v>47</v>
      </c>
      <c r="F20" s="13">
        <f>'全体（張付けデータ）'!F173+'全体（張付けデータ）'!F181+'全体（張付けデータ）'!F189+'全体（張付けデータ）'!F197+'全体（張付けデータ）'!F205+'全体（張付けデータ）'!F217+'全体（張付けデータ）'!F225</f>
        <v>58</v>
      </c>
      <c r="G20" s="13">
        <f>'全体（張付けデータ）'!G173+'全体（張付けデータ）'!G181+'全体（張付けデータ）'!G189+'全体（張付けデータ）'!G197+'全体（張付けデータ）'!G205+'全体（張付けデータ）'!G217+'全体（張付けデータ）'!G225</f>
        <v>52</v>
      </c>
      <c r="H20" s="13">
        <f>'全体（張付けデータ）'!H173+'全体（張付けデータ）'!H181+'全体（張付けデータ）'!H189+'全体（張付けデータ）'!H197+'全体（張付けデータ）'!H205+'全体（張付けデータ）'!H217+'全体（張付けデータ）'!H225</f>
        <v>47</v>
      </c>
      <c r="I20" s="13">
        <f>'全体（張付けデータ）'!I173+'全体（張付けデータ）'!I181+'全体（張付けデータ）'!I189+'全体（張付けデータ）'!I197+'全体（張付けデータ）'!I205+'全体（張付けデータ）'!I217+'全体（張付けデータ）'!I225</f>
        <v>56</v>
      </c>
      <c r="J20" s="13">
        <f>'全体（張付けデータ）'!J173+'全体（張付けデータ）'!J181+'全体（張付けデータ）'!J189+'全体（張付けデータ）'!J197+'全体（張付けデータ）'!J205+'全体（張付けデータ）'!J217+'全体（張付けデータ）'!J225</f>
        <v>65</v>
      </c>
      <c r="K20" s="13">
        <f>'全体（張付けデータ）'!K173+'全体（張付けデータ）'!K181+'全体（張付けデータ）'!K189+'全体（張付けデータ）'!K197+'全体（張付けデータ）'!K205+'全体（張付けデータ）'!K217+'全体（張付けデータ）'!K225</f>
        <v>53</v>
      </c>
      <c r="L20" s="13">
        <f>'全体（張付けデータ）'!L173+'全体（張付けデータ）'!L181+'全体（張付けデータ）'!L189+'全体（張付けデータ）'!L197+'全体（張付けデータ）'!L205+'全体（張付けデータ）'!L217+'全体（張付けデータ）'!L225</f>
        <v>65</v>
      </c>
      <c r="M20" s="13">
        <f>'全体（張付けデータ）'!M173+'全体（張付けデータ）'!M181+'全体（張付けデータ）'!M189+'全体（張付けデータ）'!M197+'全体（張付けデータ）'!M205+'全体（張付けデータ）'!M217+'全体（張付けデータ）'!M225</f>
        <v>84</v>
      </c>
      <c r="N20" s="13">
        <f>'全体（張付けデータ）'!N173+'全体（張付けデータ）'!N181+'全体（張付けデータ）'!N189+'全体（張付けデータ）'!N197+'全体（張付けデータ）'!N205+'全体（張付けデータ）'!N217+'全体（張付けデータ）'!N225</f>
        <v>101</v>
      </c>
      <c r="O20" s="13">
        <f>'全体（張付けデータ）'!O173+'全体（張付けデータ）'!O181+'全体（張付けデータ）'!O189+'全体（張付けデータ）'!O197+'全体（張付けデータ）'!O205+'全体（張付けデータ）'!O217+'全体（張付けデータ）'!O225</f>
        <v>63</v>
      </c>
      <c r="P20" s="13">
        <f>'全体（張付けデータ）'!D177+'全体（張付けデータ）'!D185+'全体（張付けデータ）'!D193+'全体（張付けデータ）'!D201+'全体（張付けデータ）'!D209+'全体（張付けデータ）'!D221+'全体（張付けデータ）'!D229</f>
        <v>59</v>
      </c>
      <c r="Q20" s="13">
        <f>'全体（張付けデータ）'!E177+'全体（張付けデータ）'!E185+'全体（張付けデータ）'!E193+'全体（張付けデータ）'!E201+'全体（張付けデータ）'!E209+'全体（張付けデータ）'!E221+'全体（張付けデータ）'!E229</f>
        <v>37</v>
      </c>
      <c r="R20" s="13">
        <f>'全体（張付けデータ）'!F177+'全体（張付けデータ）'!F185+'全体（張付けデータ）'!F193+'全体（張付けデータ）'!F201+'全体（張付けデータ）'!F209+'全体（張付けデータ）'!F221+'全体（張付けデータ）'!F229</f>
        <v>44</v>
      </c>
      <c r="S20" s="13">
        <f>'全体（張付けデータ）'!G177+'全体（張付けデータ）'!G185+'全体（張付けデータ）'!G193+'全体（張付けデータ）'!G201+'全体（張付けデータ）'!G209+'全体（張付けデータ）'!G221+'全体（張付けデータ）'!G229</f>
        <v>42</v>
      </c>
      <c r="T20" s="13">
        <f>'全体（張付けデータ）'!H177+'全体（張付けデータ）'!H185+'全体（張付けデータ）'!H193+'全体（張付けデータ）'!H201+'全体（張付けデータ）'!H209+'全体（張付けデータ）'!H221+'全体（張付けデータ）'!H229</f>
        <v>26</v>
      </c>
      <c r="U20" s="13">
        <f>'全体（張付けデータ）'!I177+'全体（張付けデータ）'!I185+'全体（張付けデータ）'!I193+'全体（張付けデータ）'!I201+'全体（張付けデータ）'!I209+'全体（張付けデータ）'!I221+'全体（張付けデータ）'!I229</f>
        <v>20</v>
      </c>
      <c r="V20" s="13">
        <f>'全体（張付けデータ）'!J177+'全体（張付けデータ）'!J185+'全体（張付けデータ）'!J193+'全体（張付けデータ）'!J201+'全体（張付けデータ）'!J209+'全体（張付けデータ）'!J221+'全体（張付けデータ）'!J229</f>
        <v>5</v>
      </c>
      <c r="W20" s="13">
        <f>'全体（張付けデータ）'!K177+'全体（張付けデータ）'!K185+'全体（張付けデータ）'!K193+'全体（張付けデータ）'!K201+'全体（張付けデータ）'!K209+'全体（張付けデータ）'!K221+'全体（張付けデータ）'!K229</f>
        <v>5</v>
      </c>
      <c r="X20" s="13">
        <f>'全体（張付けデータ）'!L177+'全体（張付けデータ）'!L185+'全体（張付けデータ）'!L193+'全体（張付けデータ）'!L201+'全体（張付けデータ）'!L209+'全体（張付けデータ）'!L221+'全体（張付けデータ）'!L229</f>
        <v>0</v>
      </c>
      <c r="Y20" s="13">
        <f>'全体（張付けデータ）'!M177+'全体（張付けデータ）'!M185+'全体（張付けデータ）'!M193+'全体（張付けデータ）'!M201+'全体（張付けデータ）'!M209+'全体（張付けデータ）'!M221+'全体（張付けデータ）'!M229</f>
        <v>0</v>
      </c>
      <c r="Z20" s="13">
        <f>'全体（張付けデータ）'!N177+'全体（張付けデータ）'!N185+'全体（張付けデータ）'!N193+'全体（張付けデータ）'!N201+'全体（張付けデータ）'!N209+'全体（張付けデータ）'!N221+'全体（張付けデータ）'!N229</f>
        <v>0</v>
      </c>
      <c r="AA20" s="13">
        <f t="shared" si="5"/>
        <v>972</v>
      </c>
      <c r="AC20" s="17">
        <f t="shared" si="6"/>
        <v>148</v>
      </c>
      <c r="AD20" s="17">
        <f t="shared" si="7"/>
        <v>645</v>
      </c>
      <c r="AE20" s="17">
        <f t="shared" si="8"/>
        <v>179</v>
      </c>
      <c r="AF20" s="17">
        <f t="shared" si="9"/>
        <v>972</v>
      </c>
      <c r="AG20" s="15">
        <f>AA18+AA19-AF20</f>
        <v>0</v>
      </c>
    </row>
    <row r="21" spans="2:32" ht="12.75">
      <c r="B21" s="10" t="s">
        <v>499</v>
      </c>
      <c r="C21" s="11" t="s">
        <v>477</v>
      </c>
      <c r="D21" s="12">
        <f>'全体（張付けデータ）'!D231+'全体（張付けデータ）'!D239+'全体（張付けデータ）'!D247</f>
        <v>36</v>
      </c>
      <c r="E21" s="12">
        <f>'全体（張付けデータ）'!E231+'全体（張付けデータ）'!E239+'全体（張付けデータ）'!E247</f>
        <v>41</v>
      </c>
      <c r="F21" s="12">
        <f>'全体（張付けデータ）'!F231+'全体（張付けデータ）'!F239+'全体（張付けデータ）'!F247</f>
        <v>51</v>
      </c>
      <c r="G21" s="12">
        <f>'全体（張付けデータ）'!G231+'全体（張付けデータ）'!G239+'全体（張付けデータ）'!G247</f>
        <v>58</v>
      </c>
      <c r="H21" s="12">
        <f>'全体（張付けデータ）'!H231+'全体（張付けデータ）'!H239+'全体（張付けデータ）'!H247</f>
        <v>48</v>
      </c>
      <c r="I21" s="12">
        <f>'全体（張付けデータ）'!I231+'全体（張付けデータ）'!I239+'全体（張付けデータ）'!I247</f>
        <v>45</v>
      </c>
      <c r="J21" s="12">
        <f>'全体（張付けデータ）'!J231+'全体（張付けデータ）'!J239+'全体（張付けデータ）'!J247</f>
        <v>45</v>
      </c>
      <c r="K21" s="12">
        <f>'全体（張付けデータ）'!K231+'全体（張付けデータ）'!K239+'全体（張付けデータ）'!K247</f>
        <v>52</v>
      </c>
      <c r="L21" s="12">
        <f>'全体（張付けデータ）'!L231+'全体（張付けデータ）'!L239+'全体（張付けデータ）'!L247</f>
        <v>51</v>
      </c>
      <c r="M21" s="12">
        <f>'全体（張付けデータ）'!M231+'全体（張付けデータ）'!M239+'全体（張付けデータ）'!M247</f>
        <v>60</v>
      </c>
      <c r="N21" s="12">
        <f>'全体（張付けデータ）'!N231+'全体（張付けデータ）'!N239+'全体（張付けデータ）'!N247</f>
        <v>88</v>
      </c>
      <c r="O21" s="12">
        <f>'全体（張付けデータ）'!O231+'全体（張付けデータ）'!O239+'全体（張付けデータ）'!O247</f>
        <v>69</v>
      </c>
      <c r="P21" s="12">
        <f>'全体（張付けデータ）'!D235+'全体（張付けデータ）'!D243+'全体（張付けデータ）'!D251</f>
        <v>56</v>
      </c>
      <c r="Q21" s="12">
        <f>'全体（張付けデータ）'!E235+'全体（張付けデータ）'!E243+'全体（張付けデータ）'!E251</f>
        <v>37</v>
      </c>
      <c r="R21" s="12">
        <f>'全体（張付けデータ）'!F235+'全体（張付けデータ）'!F243+'全体（張付けデータ）'!F251</f>
        <v>33</v>
      </c>
      <c r="S21" s="12">
        <f>'全体（張付けデータ）'!G235+'全体（張付けデータ）'!G243+'全体（張付けデータ）'!G251</f>
        <v>26</v>
      </c>
      <c r="T21" s="12">
        <f>'全体（張付けデータ）'!H235+'全体（張付けデータ）'!H243+'全体（張付けデータ）'!H251</f>
        <v>12</v>
      </c>
      <c r="U21" s="12">
        <f>'全体（張付けデータ）'!I235+'全体（張付けデータ）'!I243+'全体（張付けデータ）'!I251</f>
        <v>13</v>
      </c>
      <c r="V21" s="12">
        <f>'全体（張付けデータ）'!J235+'全体（張付けデータ）'!J243+'全体（張付けデータ）'!J251</f>
        <v>3</v>
      </c>
      <c r="W21" s="12">
        <f>'全体（張付けデータ）'!K235+'全体（張付けデータ）'!K243+'全体（張付けデータ）'!K251</f>
        <v>1</v>
      </c>
      <c r="X21" s="12">
        <f>'全体（張付けデータ）'!L235+'全体（張付けデータ）'!L243+'全体（張付けデータ）'!L251</f>
        <v>0</v>
      </c>
      <c r="Y21" s="12">
        <f>'全体（張付けデータ）'!M235+'全体（張付けデータ）'!M243+'全体（張付けデータ）'!M251</f>
        <v>0</v>
      </c>
      <c r="Z21" s="12">
        <f>'全体（張付けデータ）'!N235+'全体（張付けデータ）'!N243+'全体（張付けデータ）'!N251</f>
        <v>0</v>
      </c>
      <c r="AA21" s="13">
        <f t="shared" si="5"/>
        <v>825</v>
      </c>
      <c r="AC21" s="14">
        <f t="shared" si="6"/>
        <v>128</v>
      </c>
      <c r="AD21" s="14">
        <f t="shared" si="7"/>
        <v>572</v>
      </c>
      <c r="AE21" s="14">
        <f t="shared" si="8"/>
        <v>125</v>
      </c>
      <c r="AF21" s="14">
        <f t="shared" si="9"/>
        <v>825</v>
      </c>
    </row>
    <row r="22" spans="2:32" ht="12.75">
      <c r="B22" s="10" t="s">
        <v>499</v>
      </c>
      <c r="C22" s="11" t="s">
        <v>364</v>
      </c>
      <c r="D22" s="12">
        <f>'全体（張付けデータ）'!D232+'全体（張付けデータ）'!D240+'全体（張付けデータ）'!D248</f>
        <v>31</v>
      </c>
      <c r="E22" s="12">
        <f>'全体（張付けデータ）'!E232+'全体（張付けデータ）'!E240+'全体（張付けデータ）'!E248</f>
        <v>31</v>
      </c>
      <c r="F22" s="12">
        <f>'全体（張付けデータ）'!F232+'全体（張付けデータ）'!F240+'全体（張付けデータ）'!F248</f>
        <v>34</v>
      </c>
      <c r="G22" s="12">
        <f>'全体（張付けデータ）'!G232+'全体（張付けデータ）'!G240+'全体（張付けデータ）'!G248</f>
        <v>57</v>
      </c>
      <c r="H22" s="12">
        <f>'全体（張付けデータ）'!H232+'全体（張付けデータ）'!H240+'全体（張付けデータ）'!H248</f>
        <v>56</v>
      </c>
      <c r="I22" s="12">
        <f>'全体（張付けデータ）'!I232+'全体（張付けデータ）'!I240+'全体（張付けデータ）'!I248</f>
        <v>55</v>
      </c>
      <c r="J22" s="12">
        <f>'全体（張付けデータ）'!J232+'全体（張付けデータ）'!J240+'全体（張付けデータ）'!J248</f>
        <v>42</v>
      </c>
      <c r="K22" s="12">
        <f>'全体（張付けデータ）'!K232+'全体（張付けデータ）'!K240+'全体（張付けデータ）'!K248</f>
        <v>52</v>
      </c>
      <c r="L22" s="12">
        <f>'全体（張付けデータ）'!L232+'全体（張付けデータ）'!L240+'全体（張付けデータ）'!L248</f>
        <v>47</v>
      </c>
      <c r="M22" s="12">
        <f>'全体（張付けデータ）'!M232+'全体（張付けデータ）'!M240+'全体（張付けデータ）'!M248</f>
        <v>74</v>
      </c>
      <c r="N22" s="12">
        <f>'全体（張付けデータ）'!N232+'全体（張付けデータ）'!N240+'全体（張付けデータ）'!N248</f>
        <v>91</v>
      </c>
      <c r="O22" s="12">
        <f>'全体（張付けデータ）'!O232+'全体（張付けデータ）'!O240+'全体（張付けデータ）'!O248</f>
        <v>79</v>
      </c>
      <c r="P22" s="12">
        <f>'全体（張付けデータ）'!D236+'全体（張付けデータ）'!D244+'全体（張付けデータ）'!D252</f>
        <v>56</v>
      </c>
      <c r="Q22" s="12">
        <f>'全体（張付けデータ）'!E236+'全体（張付けデータ）'!E244+'全体（張付けデータ）'!E252</f>
        <v>32</v>
      </c>
      <c r="R22" s="12">
        <f>'全体（張付けデータ）'!F236+'全体（張付けデータ）'!F244+'全体（張付けデータ）'!F252</f>
        <v>34</v>
      </c>
      <c r="S22" s="12">
        <f>'全体（張付けデータ）'!G236+'全体（張付けデータ）'!G244+'全体（張付けデータ）'!G252</f>
        <v>28</v>
      </c>
      <c r="T22" s="12">
        <f>'全体（張付けデータ）'!H236+'全体（張付けデータ）'!H244+'全体（張付けデータ）'!H252</f>
        <v>20</v>
      </c>
      <c r="U22" s="12">
        <f>'全体（張付けデータ）'!I236+'全体（張付けデータ）'!I244+'全体（張付けデータ）'!I252</f>
        <v>8</v>
      </c>
      <c r="V22" s="12">
        <f>'全体（張付けデータ）'!J236+'全体（張付けデータ）'!J244+'全体（張付けデータ）'!J252</f>
        <v>3</v>
      </c>
      <c r="W22" s="12">
        <f>'全体（張付けデータ）'!K236+'全体（張付けデータ）'!K244+'全体（張付けデータ）'!K252</f>
        <v>0</v>
      </c>
      <c r="X22" s="12">
        <f>'全体（張付けデータ）'!L236+'全体（張付けデータ）'!L244+'全体（張付けデータ）'!L252</f>
        <v>1</v>
      </c>
      <c r="Y22" s="12">
        <f>'全体（張付けデータ）'!M236+'全体（張付けデータ）'!M244+'全体（張付けデータ）'!M252</f>
        <v>0</v>
      </c>
      <c r="Z22" s="12">
        <f>'全体（張付けデータ）'!N236+'全体（張付けデータ）'!N244+'全体（張付けデータ）'!N252</f>
        <v>0</v>
      </c>
      <c r="AA22" s="13">
        <f t="shared" si="5"/>
        <v>831</v>
      </c>
      <c r="AC22" s="14">
        <f t="shared" si="6"/>
        <v>96</v>
      </c>
      <c r="AD22" s="14">
        <f t="shared" si="7"/>
        <v>609</v>
      </c>
      <c r="AE22" s="14">
        <f t="shared" si="8"/>
        <v>126</v>
      </c>
      <c r="AF22" s="14">
        <f t="shared" si="9"/>
        <v>831</v>
      </c>
    </row>
    <row r="23" spans="2:33" ht="12.75">
      <c r="B23" s="10" t="s">
        <v>499</v>
      </c>
      <c r="C23" s="18" t="s">
        <v>497</v>
      </c>
      <c r="D23" s="13">
        <f>'全体（張付けデータ）'!D233+'全体（張付けデータ）'!D241+'全体（張付けデータ）'!D249</f>
        <v>67</v>
      </c>
      <c r="E23" s="13">
        <f>'全体（張付けデータ）'!E233+'全体（張付けデータ）'!E241+'全体（張付けデータ）'!E249</f>
        <v>72</v>
      </c>
      <c r="F23" s="13">
        <f>'全体（張付けデータ）'!F233+'全体（張付けデータ）'!F241+'全体（張付けデータ）'!F249</f>
        <v>85</v>
      </c>
      <c r="G23" s="13">
        <f>'全体（張付けデータ）'!G233+'全体（張付けデータ）'!G241+'全体（張付けデータ）'!G249</f>
        <v>115</v>
      </c>
      <c r="H23" s="13">
        <f>'全体（張付けデータ）'!H233+'全体（張付けデータ）'!H241+'全体（張付けデータ）'!H249</f>
        <v>104</v>
      </c>
      <c r="I23" s="13">
        <f>'全体（張付けデータ）'!I233+'全体（張付けデータ）'!I241+'全体（張付けデータ）'!I249</f>
        <v>100</v>
      </c>
      <c r="J23" s="13">
        <f>'全体（張付けデータ）'!J233+'全体（張付けデータ）'!J241+'全体（張付けデータ）'!J249</f>
        <v>87</v>
      </c>
      <c r="K23" s="13">
        <f>'全体（張付けデータ）'!K233+'全体（張付けデータ）'!K241+'全体（張付けデータ）'!K249</f>
        <v>104</v>
      </c>
      <c r="L23" s="13">
        <f>'全体（張付けデータ）'!L233+'全体（張付けデータ）'!L241+'全体（張付けデータ）'!L249</f>
        <v>98</v>
      </c>
      <c r="M23" s="13">
        <f>'全体（張付けデータ）'!M233+'全体（張付けデータ）'!M241+'全体（張付けデータ）'!M249</f>
        <v>134</v>
      </c>
      <c r="N23" s="13">
        <f>'全体（張付けデータ）'!N233+'全体（張付けデータ）'!N241+'全体（張付けデータ）'!N249</f>
        <v>179</v>
      </c>
      <c r="O23" s="13">
        <f>'全体（張付けデータ）'!O233+'全体（張付けデータ）'!O241+'全体（張付けデータ）'!O249</f>
        <v>148</v>
      </c>
      <c r="P23" s="13">
        <f>'全体（張付けデータ）'!D237+'全体（張付けデータ）'!D245+'全体（張付けデータ）'!D253</f>
        <v>112</v>
      </c>
      <c r="Q23" s="13">
        <f>'全体（張付けデータ）'!E237+'全体（張付けデータ）'!E245+'全体（張付けデータ）'!E253</f>
        <v>69</v>
      </c>
      <c r="R23" s="13">
        <f>'全体（張付けデータ）'!F237+'全体（張付けデータ）'!F245+'全体（張付けデータ）'!F253</f>
        <v>67</v>
      </c>
      <c r="S23" s="13">
        <f>'全体（張付けデータ）'!G237+'全体（張付けデータ）'!G245+'全体（張付けデータ）'!G253</f>
        <v>54</v>
      </c>
      <c r="T23" s="13">
        <f>'全体（張付けデータ）'!H237+'全体（張付けデータ）'!H245+'全体（張付けデータ）'!H253</f>
        <v>32</v>
      </c>
      <c r="U23" s="13">
        <f>'全体（張付けデータ）'!I237+'全体（張付けデータ）'!I245+'全体（張付けデータ）'!I253</f>
        <v>21</v>
      </c>
      <c r="V23" s="13">
        <f>'全体（張付けデータ）'!J237+'全体（張付けデータ）'!J245+'全体（張付けデータ）'!J253</f>
        <v>6</v>
      </c>
      <c r="W23" s="13">
        <f>'全体（張付けデータ）'!K237+'全体（張付けデータ）'!K245+'全体（張付けデータ）'!K253</f>
        <v>1</v>
      </c>
      <c r="X23" s="13">
        <f>'全体（張付けデータ）'!L237+'全体（張付けデータ）'!L245+'全体（張付けデータ）'!L253</f>
        <v>1</v>
      </c>
      <c r="Y23" s="13">
        <f>'全体（張付けデータ）'!M237+'全体（張付けデータ）'!M245+'全体（張付けデータ）'!M253</f>
        <v>0</v>
      </c>
      <c r="Z23" s="13">
        <f>'全体（張付けデータ）'!N237+'全体（張付けデータ）'!N245+'全体（張付けデータ）'!N253</f>
        <v>0</v>
      </c>
      <c r="AA23" s="13">
        <f aca="true" t="shared" si="10" ref="AA23:AA32">SUM(D23:Z23)</f>
        <v>1656</v>
      </c>
      <c r="AC23" s="17">
        <f aca="true" t="shared" si="11" ref="AC23:AC32">SUM(D23:F23)</f>
        <v>224</v>
      </c>
      <c r="AD23" s="17">
        <f aca="true" t="shared" si="12" ref="AD23:AD32">SUM(G23:P23)</f>
        <v>1181</v>
      </c>
      <c r="AE23" s="17">
        <f aca="true" t="shared" si="13" ref="AE23:AE32">SUM(Q23:Z23)</f>
        <v>251</v>
      </c>
      <c r="AF23" s="17">
        <f aca="true" t="shared" si="14" ref="AF23:AF32">SUM(AC23:AE23)</f>
        <v>1656</v>
      </c>
      <c r="AG23" s="15">
        <f>AA21+AA22-AF23</f>
        <v>0</v>
      </c>
    </row>
    <row r="24" spans="2:32" ht="12.75">
      <c r="B24" s="10" t="s">
        <v>240</v>
      </c>
      <c r="C24" s="11" t="s">
        <v>477</v>
      </c>
      <c r="D24" s="12">
        <f>'全体（張付けデータ）'!D255+'全体（張付けデータ）'!D267+'全体（張付けデータ）'!D275+'全体（張付けデータ）'!D283+'全体（張付けデータ）'!D291+'全体（張付けデータ）'!D299+'全体（張付けデータ）'!D307</f>
        <v>43</v>
      </c>
      <c r="E24" s="12">
        <f>'全体（張付けデータ）'!E255+'全体（張付けデータ）'!E267+'全体（張付けデータ）'!E275+'全体（張付けデータ）'!E283+'全体（張付けデータ）'!E291+'全体（張付けデータ）'!E299+'全体（張付けデータ）'!E307</f>
        <v>53</v>
      </c>
      <c r="F24" s="12">
        <f>'全体（張付けデータ）'!F255+'全体（張付けデータ）'!F267+'全体（張付けデータ）'!F275+'全体（張付けデータ）'!F283+'全体（張付けデータ）'!F291+'全体（張付けデータ）'!F299+'全体（張付けデータ）'!F307</f>
        <v>73</v>
      </c>
      <c r="G24" s="12">
        <f>'全体（張付けデータ）'!G255+'全体（張付けデータ）'!G267+'全体（張付けデータ）'!G275+'全体（張付けデータ）'!G283+'全体（張付けデータ）'!G291+'全体（張付けデータ）'!G299+'全体（張付けデータ）'!G307</f>
        <v>97</v>
      </c>
      <c r="H24" s="12">
        <f>'全体（張付けデータ）'!H255+'全体（張付けデータ）'!H267+'全体（張付けデータ）'!H275+'全体（張付けデータ）'!H283+'全体（張付けデータ）'!H291+'全体（張付けデータ）'!H299+'全体（張付けデータ）'!H307</f>
        <v>100</v>
      </c>
      <c r="I24" s="12">
        <f>'全体（張付けデータ）'!I255+'全体（張付けデータ）'!I267+'全体（張付けデータ）'!I275+'全体（張付けデータ）'!I283+'全体（張付けデータ）'!I291+'全体（張付けデータ）'!I299+'全体（張付けデータ）'!I307</f>
        <v>57</v>
      </c>
      <c r="J24" s="12">
        <f>'全体（張付けデータ）'!J255+'全体（張付けデータ）'!J267+'全体（張付けデータ）'!J275+'全体（張付けデータ）'!J283+'全体（張付けデータ）'!J291+'全体（張付けデータ）'!J299+'全体（張付けデータ）'!J307</f>
        <v>53</v>
      </c>
      <c r="K24" s="12">
        <f>'全体（張付けデータ）'!K255+'全体（張付けデータ）'!K267+'全体（張付けデータ）'!K275+'全体（張付けデータ）'!K283+'全体（張付けデータ）'!K291+'全体（張付けデータ）'!K299+'全体（張付けデータ）'!K307</f>
        <v>76</v>
      </c>
      <c r="L24" s="12">
        <f>'全体（張付けデータ）'!L255+'全体（張付けデータ）'!L267+'全体（張付けデータ）'!L275+'全体（張付けデータ）'!L283+'全体（張付けデータ）'!L291+'全体（張付けデータ）'!L299+'全体（張付けデータ）'!L307</f>
        <v>74</v>
      </c>
      <c r="M24" s="12">
        <f>'全体（張付けデータ）'!M255+'全体（張付けデータ）'!M267+'全体（張付けデータ）'!M275+'全体（張付けデータ）'!M283+'全体（張付けデータ）'!M291+'全体（張付けデータ）'!M299+'全体（張付けデータ）'!M307</f>
        <v>101</v>
      </c>
      <c r="N24" s="12">
        <f>'全体（張付けデータ）'!N255+'全体（張付けデータ）'!N267+'全体（張付けデータ）'!N275+'全体（張付けデータ）'!N283+'全体（張付けデータ）'!N291+'全体（張付けデータ）'!N299+'全体（張付けデータ）'!N307</f>
        <v>142</v>
      </c>
      <c r="O24" s="12">
        <f>'全体（張付けデータ）'!O255+'全体（張付けデータ）'!O267+'全体（張付けデータ）'!O275+'全体（張付けデータ）'!O283+'全体（張付けデータ）'!O291+'全体（張付けデータ）'!O299+'全体（張付けデータ）'!O307</f>
        <v>121</v>
      </c>
      <c r="P24" s="12">
        <f>'全体（張付けデータ）'!D259+'全体（張付けデータ）'!D271+'全体（張付けデータ）'!D279+'全体（張付けデータ）'!D287+'全体（張付けデータ）'!D295+'全体（張付けデータ）'!D303+'全体（張付けデータ）'!D311</f>
        <v>67</v>
      </c>
      <c r="Q24" s="12">
        <f>'全体（張付けデータ）'!E259+'全体（張付けデータ）'!E271+'全体（張付けデータ）'!E279+'全体（張付けデータ）'!E287+'全体（張付けデータ）'!E295+'全体（張付けデータ）'!E303+'全体（張付けデータ）'!E311</f>
        <v>51</v>
      </c>
      <c r="R24" s="12">
        <f>'全体（張付けデータ）'!F259+'全体（張付けデータ）'!F271+'全体（張付けデータ）'!F279+'全体（張付けデータ）'!F287+'全体（張付けデータ）'!F295+'全体（張付けデータ）'!F303+'全体（張付けデータ）'!F311</f>
        <v>43</v>
      </c>
      <c r="S24" s="12">
        <f>'全体（張付けデータ）'!G259+'全体（張付けデータ）'!G271+'全体（張付けデータ）'!G279+'全体（張付けデータ）'!G287+'全体（張付けデータ）'!G295+'全体（張付けデータ）'!G303+'全体（張付けデータ）'!G311</f>
        <v>43</v>
      </c>
      <c r="T24" s="12">
        <f>'全体（張付けデータ）'!H259+'全体（張付けデータ）'!H271+'全体（張付けデータ）'!H279+'全体（張付けデータ）'!H287+'全体（張付けデータ）'!H295+'全体（張付けデータ）'!H303+'全体（張付けデータ）'!H311</f>
        <v>42</v>
      </c>
      <c r="U24" s="12">
        <f>'全体（張付けデータ）'!I259+'全体（張付けデータ）'!I271+'全体（張付けデータ）'!I279+'全体（張付けデータ）'!I287+'全体（張付けデータ）'!I295+'全体（張付けデータ）'!I303+'全体（張付けデータ）'!I311</f>
        <v>19</v>
      </c>
      <c r="V24" s="12">
        <f>'全体（張付けデータ）'!J259+'全体（張付けデータ）'!J271+'全体（張付けデータ）'!J279+'全体（張付けデータ）'!J287+'全体（張付けデータ）'!J295+'全体（張付けデータ）'!J303+'全体（張付けデータ）'!J311</f>
        <v>9</v>
      </c>
      <c r="W24" s="12">
        <f>'全体（張付けデータ）'!K259+'全体（張付けデータ）'!K271+'全体（張付けデータ）'!K279+'全体（張付けデータ）'!K287+'全体（張付けデータ）'!K295+'全体（張付けデータ）'!K303+'全体（張付けデータ）'!K311</f>
        <v>2</v>
      </c>
      <c r="X24" s="12">
        <f>'全体（張付けデータ）'!L259+'全体（張付けデータ）'!L271+'全体（張付けデータ）'!L279+'全体（張付けデータ）'!L287+'全体（張付けデータ）'!L295+'全体（張付けデータ）'!L303+'全体（張付けデータ）'!L311</f>
        <v>0</v>
      </c>
      <c r="Y24" s="12">
        <f>'全体（張付けデータ）'!M259+'全体（張付けデータ）'!M271+'全体（張付けデータ）'!M279+'全体（張付けデータ）'!M287+'全体（張付けデータ）'!M295+'全体（張付けデータ）'!M303+'全体（張付けデータ）'!M311</f>
        <v>0</v>
      </c>
      <c r="Z24" s="12">
        <f>'全体（張付けデータ）'!N259+'全体（張付けデータ）'!N271+'全体（張付けデータ）'!N279+'全体（張付けデータ）'!N287+'全体（張付けデータ）'!N295+'全体（張付けデータ）'!N303+'全体（張付けデータ）'!N311</f>
        <v>0</v>
      </c>
      <c r="AA24" s="13">
        <f t="shared" si="10"/>
        <v>1266</v>
      </c>
      <c r="AC24" s="14">
        <f t="shared" si="11"/>
        <v>169</v>
      </c>
      <c r="AD24" s="14">
        <f t="shared" si="12"/>
        <v>888</v>
      </c>
      <c r="AE24" s="14">
        <f t="shared" si="13"/>
        <v>209</v>
      </c>
      <c r="AF24" s="14">
        <f t="shared" si="14"/>
        <v>1266</v>
      </c>
    </row>
    <row r="25" spans="2:32" ht="12.75">
      <c r="B25" s="10" t="s">
        <v>240</v>
      </c>
      <c r="C25" s="11" t="s">
        <v>364</v>
      </c>
      <c r="D25" s="12">
        <f>'全体（張付けデータ）'!D256+'全体（張付けデータ）'!D268+'全体（張付けデータ）'!D276+'全体（張付けデータ）'!D284+'全体（張付けデータ）'!D292+'全体（張付けデータ）'!D300+'全体（張付けデータ）'!D308</f>
        <v>42</v>
      </c>
      <c r="E25" s="12">
        <f>'全体（張付けデータ）'!E256+'全体（張付けデータ）'!E268+'全体（張付けデータ）'!E276+'全体（張付けデータ）'!E284+'全体（張付けデータ）'!E292+'全体（張付けデータ）'!E300+'全体（張付けデータ）'!E308</f>
        <v>48</v>
      </c>
      <c r="F25" s="12">
        <f>'全体（張付けデータ）'!F256+'全体（張付けデータ）'!F268+'全体（張付けデータ）'!F276+'全体（張付けデータ）'!F284+'全体（張付けデータ）'!F292+'全体（張付けデータ）'!F300+'全体（張付けデータ）'!F308</f>
        <v>84</v>
      </c>
      <c r="G25" s="12">
        <f>'全体（張付けデータ）'!G256+'全体（張付けデータ）'!G268+'全体（張付けデータ）'!G276+'全体（張付けデータ）'!G284+'全体（張付けデータ）'!G292+'全体（張付けデータ）'!G300+'全体（張付けデータ）'!G308</f>
        <v>68</v>
      </c>
      <c r="H25" s="12">
        <f>'全体（張付けデータ）'!H256+'全体（張付けデータ）'!H268+'全体（張付けデータ）'!H276+'全体（張付けデータ）'!H284+'全体（張付けデータ）'!H292+'全体（張付けデータ）'!H300+'全体（張付けデータ）'!H308</f>
        <v>79</v>
      </c>
      <c r="I25" s="12">
        <f>'全体（張付けデータ）'!I256+'全体（張付けデータ）'!I268+'全体（張付けデータ）'!I276+'全体（張付けデータ）'!I284+'全体（張付けデータ）'!I292+'全体（張付けデータ）'!I300+'全体（張付けデータ）'!I308</f>
        <v>70</v>
      </c>
      <c r="J25" s="12">
        <f>'全体（張付けデータ）'!J256+'全体（張付けデータ）'!J268+'全体（張付けデータ）'!J276+'全体（張付けデータ）'!J284+'全体（張付けデータ）'!J292+'全体（張付けデータ）'!J300+'全体（張付けデータ）'!J308</f>
        <v>65</v>
      </c>
      <c r="K25" s="12">
        <f>'全体（張付けデータ）'!K256+'全体（張付けデータ）'!K268+'全体（張付けデータ）'!K276+'全体（張付けデータ）'!K284+'全体（張付けデータ）'!K292+'全体（張付けデータ）'!K300+'全体（張付けデータ）'!K308</f>
        <v>61</v>
      </c>
      <c r="L25" s="12">
        <f>'全体（張付けデータ）'!L256+'全体（張付けデータ）'!L268+'全体（張付けデータ）'!L276+'全体（張付けデータ）'!L284+'全体（張付けデータ）'!L292+'全体（張付けデータ）'!L300+'全体（張付けデータ）'!L308</f>
        <v>70</v>
      </c>
      <c r="M25" s="12">
        <f>'全体（張付けデータ）'!M256+'全体（張付けデータ）'!M268+'全体（張付けデータ）'!M276+'全体（張付けデータ）'!M284+'全体（張付けデータ）'!M292+'全体（張付けデータ）'!M300+'全体（張付けデータ）'!M308</f>
        <v>109</v>
      </c>
      <c r="N25" s="12">
        <f>'全体（張付けデータ）'!N256+'全体（張付けデータ）'!N268+'全体（張付けデータ）'!N276+'全体（張付けデータ）'!N284+'全体（張付けデータ）'!N292+'全体（張付けデータ）'!N300+'全体（張付けデータ）'!N308</f>
        <v>157</v>
      </c>
      <c r="O25" s="12">
        <f>'全体（張付けデータ）'!O256+'全体（張付けデータ）'!O268+'全体（張付けデータ）'!O276+'全体（張付けデータ）'!O284+'全体（張付けデータ）'!O292+'全体（張付けデータ）'!O300+'全体（張付けデータ）'!O308</f>
        <v>105</v>
      </c>
      <c r="P25" s="12">
        <f>'全体（張付けデータ）'!D260+'全体（張付けデータ）'!D272+'全体（張付けデータ）'!D280+'全体（張付けデータ）'!D288+'全体（張付けデータ）'!D296+'全体（張付けデータ）'!D304+'全体（張付けデータ）'!D312</f>
        <v>60</v>
      </c>
      <c r="Q25" s="12">
        <f>'全体（張付けデータ）'!E260+'全体（張付けデータ）'!E272+'全体（張付けデータ）'!E280+'全体（張付けデータ）'!E288+'全体（張付けデータ）'!E296+'全体（張付けデータ）'!E304+'全体（張付けデータ）'!E312</f>
        <v>48</v>
      </c>
      <c r="R25" s="12">
        <f>'全体（張付けデータ）'!F260+'全体（張付けデータ）'!F272+'全体（張付けデータ）'!F280+'全体（張付けデータ）'!F288+'全体（張付けデータ）'!F296+'全体（張付けデータ）'!F304+'全体（張付けデータ）'!F312</f>
        <v>46</v>
      </c>
      <c r="S25" s="12">
        <f>'全体（張付けデータ）'!G260+'全体（張付けデータ）'!G272+'全体（張付けデータ）'!G280+'全体（張付けデータ）'!G288+'全体（張付けデータ）'!G296+'全体（張付けデータ）'!G304+'全体（張付けデータ）'!G312</f>
        <v>52</v>
      </c>
      <c r="T25" s="12">
        <f>'全体（張付けデータ）'!H260+'全体（張付けデータ）'!H272+'全体（張付けデータ）'!H280+'全体（張付けデータ）'!H288+'全体（張付けデータ）'!H296+'全体（張付けデータ）'!H304+'全体（張付けデータ）'!H312</f>
        <v>47</v>
      </c>
      <c r="U25" s="12">
        <f>'全体（張付けデータ）'!I260+'全体（張付けデータ）'!I272+'全体（張付けデータ）'!I280+'全体（張付けデータ）'!I288+'全体（張付けデータ）'!I296+'全体（張付けデータ）'!I304+'全体（張付けデータ）'!I312</f>
        <v>32</v>
      </c>
      <c r="V25" s="12">
        <f>'全体（張付けデータ）'!J260+'全体（張付けデータ）'!J272+'全体（張付けデータ）'!J280+'全体（張付けデータ）'!J288+'全体（張付けデータ）'!J296+'全体（張付けデータ）'!J304+'全体（張付けデータ）'!J312</f>
        <v>13</v>
      </c>
      <c r="W25" s="12">
        <f>'全体（張付けデータ）'!K260+'全体（張付けデータ）'!K272+'全体（張付けデータ）'!K280+'全体（張付けデータ）'!K288+'全体（張付けデータ）'!K296+'全体（張付けデータ）'!K304+'全体（張付けデータ）'!K312</f>
        <v>4</v>
      </c>
      <c r="X25" s="12">
        <f>'全体（張付けデータ）'!L260+'全体（張付けデータ）'!L272+'全体（張付けデータ）'!L280+'全体（張付けデータ）'!L288+'全体（張付けデータ）'!L296+'全体（張付けデータ）'!L304+'全体（張付けデータ）'!L312</f>
        <v>0</v>
      </c>
      <c r="Y25" s="12">
        <f>'全体（張付けデータ）'!M260+'全体（張付けデータ）'!M272+'全体（張付けデータ）'!M280+'全体（張付けデータ）'!M288+'全体（張付けデータ）'!M296+'全体（張付けデータ）'!M304+'全体（張付けデータ）'!M312</f>
        <v>0</v>
      </c>
      <c r="Z25" s="12">
        <f>'全体（張付けデータ）'!N260+'全体（張付けデータ）'!N272+'全体（張付けデータ）'!N280+'全体（張付けデータ）'!N288+'全体（張付けデータ）'!N296+'全体（張付けデータ）'!N304+'全体（張付けデータ）'!N312</f>
        <v>0</v>
      </c>
      <c r="AA25" s="13">
        <f t="shared" si="10"/>
        <v>1260</v>
      </c>
      <c r="AC25" s="14">
        <f t="shared" si="11"/>
        <v>174</v>
      </c>
      <c r="AD25" s="14">
        <f t="shared" si="12"/>
        <v>844</v>
      </c>
      <c r="AE25" s="14">
        <f t="shared" si="13"/>
        <v>242</v>
      </c>
      <c r="AF25" s="14">
        <f t="shared" si="14"/>
        <v>1260</v>
      </c>
    </row>
    <row r="26" spans="2:33" ht="12.75">
      <c r="B26" s="10" t="s">
        <v>240</v>
      </c>
      <c r="C26" s="18" t="s">
        <v>497</v>
      </c>
      <c r="D26" s="13">
        <f>'全体（張付けデータ）'!D257+'全体（張付けデータ）'!D269+'全体（張付けデータ）'!D277+'全体（張付けデータ）'!D285+'全体（張付けデータ）'!D293+'全体（張付けデータ）'!D301+'全体（張付けデータ）'!D309</f>
        <v>85</v>
      </c>
      <c r="E26" s="13">
        <f>'全体（張付けデータ）'!E257+'全体（張付けデータ）'!E269+'全体（張付けデータ）'!E277+'全体（張付けデータ）'!E285+'全体（張付けデータ）'!E293+'全体（張付けデータ）'!E301+'全体（張付けデータ）'!E309</f>
        <v>101</v>
      </c>
      <c r="F26" s="13">
        <f>'全体（張付けデータ）'!F257+'全体（張付けデータ）'!F269+'全体（張付けデータ）'!F277+'全体（張付けデータ）'!F285+'全体（張付けデータ）'!F293+'全体（張付けデータ）'!F301+'全体（張付けデータ）'!F309</f>
        <v>157</v>
      </c>
      <c r="G26" s="13">
        <f>'全体（張付けデータ）'!G257+'全体（張付けデータ）'!G269+'全体（張付けデータ）'!G277+'全体（張付けデータ）'!G285+'全体（張付けデータ）'!G293+'全体（張付けデータ）'!G301+'全体（張付けデータ）'!G309</f>
        <v>165</v>
      </c>
      <c r="H26" s="13">
        <f>'全体（張付けデータ）'!H257+'全体（張付けデータ）'!H269+'全体（張付けデータ）'!H277+'全体（張付けデータ）'!H285+'全体（張付けデータ）'!H293+'全体（張付けデータ）'!H301+'全体（張付けデータ）'!H309</f>
        <v>179</v>
      </c>
      <c r="I26" s="13">
        <f>'全体（張付けデータ）'!I257+'全体（張付けデータ）'!I269+'全体（張付けデータ）'!I277+'全体（張付けデータ）'!I285+'全体（張付けデータ）'!I293+'全体（張付けデータ）'!I301+'全体（張付けデータ）'!I309</f>
        <v>127</v>
      </c>
      <c r="J26" s="13">
        <f>'全体（張付けデータ）'!J257+'全体（張付けデータ）'!J269+'全体（張付けデータ）'!J277+'全体（張付けデータ）'!J285+'全体（張付けデータ）'!J293+'全体（張付けデータ）'!J301+'全体（張付けデータ）'!J309</f>
        <v>118</v>
      </c>
      <c r="K26" s="13">
        <f>'全体（張付けデータ）'!K257+'全体（張付けデータ）'!K269+'全体（張付けデータ）'!K277+'全体（張付けデータ）'!K285+'全体（張付けデータ）'!K293+'全体（張付けデータ）'!K301+'全体（張付けデータ）'!K309</f>
        <v>137</v>
      </c>
      <c r="L26" s="13">
        <f>'全体（張付けデータ）'!L257+'全体（張付けデータ）'!L269+'全体（張付けデータ）'!L277+'全体（張付けデータ）'!L285+'全体（張付けデータ）'!L293+'全体（張付けデータ）'!L301+'全体（張付けデータ）'!L309</f>
        <v>144</v>
      </c>
      <c r="M26" s="13">
        <f>'全体（張付けデータ）'!M257+'全体（張付けデータ）'!M269+'全体（張付けデータ）'!M277+'全体（張付けデータ）'!M285+'全体（張付けデータ）'!M293+'全体（張付けデータ）'!M301+'全体（張付けデータ）'!M309</f>
        <v>210</v>
      </c>
      <c r="N26" s="13">
        <f>'全体（張付けデータ）'!N257+'全体（張付けデータ）'!N269+'全体（張付けデータ）'!N277+'全体（張付けデータ）'!N285+'全体（張付けデータ）'!N293+'全体（張付けデータ）'!N301+'全体（張付けデータ）'!N309</f>
        <v>299</v>
      </c>
      <c r="O26" s="13">
        <f>'全体（張付けデータ）'!O257+'全体（張付けデータ）'!O269+'全体（張付けデータ）'!O277+'全体（張付けデータ）'!O285+'全体（張付けデータ）'!O293+'全体（張付けデータ）'!O301+'全体（張付けデータ）'!O309</f>
        <v>226</v>
      </c>
      <c r="P26" s="13">
        <f>'全体（張付けデータ）'!D261+'全体（張付けデータ）'!D273+'全体（張付けデータ）'!D281+'全体（張付けデータ）'!D289+'全体（張付けデータ）'!D297+'全体（張付けデータ）'!D305+'全体（張付けデータ）'!D313</f>
        <v>127</v>
      </c>
      <c r="Q26" s="13">
        <f>'全体（張付けデータ）'!E261+'全体（張付けデータ）'!E273+'全体（張付けデータ）'!E281+'全体（張付けデータ）'!E289+'全体（張付けデータ）'!E297+'全体（張付けデータ）'!E305+'全体（張付けデータ）'!E313</f>
        <v>99</v>
      </c>
      <c r="R26" s="13">
        <f>'全体（張付けデータ）'!F261+'全体（張付けデータ）'!F273+'全体（張付けデータ）'!F281+'全体（張付けデータ）'!F289+'全体（張付けデータ）'!F297+'全体（張付けデータ）'!F305+'全体（張付けデータ）'!F313</f>
        <v>89</v>
      </c>
      <c r="S26" s="13">
        <f>'全体（張付けデータ）'!G261+'全体（張付けデータ）'!G273+'全体（張付けデータ）'!G281+'全体（張付けデータ）'!G289+'全体（張付けデータ）'!G297+'全体（張付けデータ）'!G305+'全体（張付けデータ）'!G313</f>
        <v>95</v>
      </c>
      <c r="T26" s="13">
        <f>'全体（張付けデータ）'!H261+'全体（張付けデータ）'!H273+'全体（張付けデータ）'!H281+'全体（張付けデータ）'!H289+'全体（張付けデータ）'!H297+'全体（張付けデータ）'!H305+'全体（張付けデータ）'!H313</f>
        <v>89</v>
      </c>
      <c r="U26" s="13">
        <f>'全体（張付けデータ）'!I261+'全体（張付けデータ）'!I273+'全体（張付けデータ）'!I281+'全体（張付けデータ）'!I289+'全体（張付けデータ）'!I297+'全体（張付けデータ）'!I305+'全体（張付けデータ）'!I313</f>
        <v>51</v>
      </c>
      <c r="V26" s="13">
        <f>'全体（張付けデータ）'!J261+'全体（張付けデータ）'!J273+'全体（張付けデータ）'!J281+'全体（張付けデータ）'!J289+'全体（張付けデータ）'!J297+'全体（張付けデータ）'!J305+'全体（張付けデータ）'!J313</f>
        <v>22</v>
      </c>
      <c r="W26" s="13">
        <f>'全体（張付けデータ）'!K261+'全体（張付けデータ）'!K273+'全体（張付けデータ）'!K281+'全体（張付けデータ）'!K289+'全体（張付けデータ）'!K297+'全体（張付けデータ）'!K305+'全体（張付けデータ）'!K313</f>
        <v>6</v>
      </c>
      <c r="X26" s="13">
        <f>'全体（張付けデータ）'!L261+'全体（張付けデータ）'!L273+'全体（張付けデータ）'!L281+'全体（張付けデータ）'!L289+'全体（張付けデータ）'!L297+'全体（張付けデータ）'!L305+'全体（張付けデータ）'!L313</f>
        <v>0</v>
      </c>
      <c r="Y26" s="13">
        <f>'全体（張付けデータ）'!M261+'全体（張付けデータ）'!M273+'全体（張付けデータ）'!M281+'全体（張付けデータ）'!M289+'全体（張付けデータ）'!M297+'全体（張付けデータ）'!M305+'全体（張付けデータ）'!M313</f>
        <v>0</v>
      </c>
      <c r="Z26" s="13">
        <f>'全体（張付けデータ）'!N261+'全体（張付けデータ）'!N273+'全体（張付けデータ）'!N281+'全体（張付けデータ）'!N289+'全体（張付けデータ）'!N297+'全体（張付けデータ）'!N305+'全体（張付けデータ）'!N313</f>
        <v>0</v>
      </c>
      <c r="AA26" s="13">
        <f t="shared" si="10"/>
        <v>2526</v>
      </c>
      <c r="AC26" s="17">
        <f t="shared" si="11"/>
        <v>343</v>
      </c>
      <c r="AD26" s="17">
        <f t="shared" si="12"/>
        <v>1732</v>
      </c>
      <c r="AE26" s="17">
        <f t="shared" si="13"/>
        <v>451</v>
      </c>
      <c r="AF26" s="17">
        <f t="shared" si="14"/>
        <v>2526</v>
      </c>
      <c r="AG26" s="15">
        <f>AA24+AA25-AF26</f>
        <v>0</v>
      </c>
    </row>
    <row r="27" spans="2:32" ht="12.75">
      <c r="B27" s="10" t="s">
        <v>7</v>
      </c>
      <c r="C27" s="11" t="s">
        <v>477</v>
      </c>
      <c r="D27" s="12">
        <f>'全体（張付けデータ）'!D319+'全体（張付けデータ）'!D327</f>
        <v>25</v>
      </c>
      <c r="E27" s="12">
        <f>'全体（張付けデータ）'!E319+'全体（張付けデータ）'!E327</f>
        <v>28</v>
      </c>
      <c r="F27" s="12">
        <f>'全体（張付けデータ）'!F319+'全体（張付けデータ）'!F327</f>
        <v>39</v>
      </c>
      <c r="G27" s="12">
        <f>'全体（張付けデータ）'!G319+'全体（張付けデータ）'!G327</f>
        <v>37</v>
      </c>
      <c r="H27" s="12">
        <f>'全体（張付けデータ）'!H319+'全体（張付けデータ）'!H327</f>
        <v>17</v>
      </c>
      <c r="I27" s="12">
        <f>'全体（張付けデータ）'!I319+'全体（張付けデータ）'!I327</f>
        <v>27</v>
      </c>
      <c r="J27" s="12">
        <f>'全体（張付けデータ）'!J319+'全体（張付けデータ）'!J327</f>
        <v>30</v>
      </c>
      <c r="K27" s="12">
        <f>'全体（張付けデータ）'!K319+'全体（張付けデータ）'!K327</f>
        <v>34</v>
      </c>
      <c r="L27" s="12">
        <f>'全体（張付けデータ）'!L319+'全体（張付けデータ）'!L327</f>
        <v>36</v>
      </c>
      <c r="M27" s="12">
        <f>'全体（張付けデータ）'!M319+'全体（張付けデータ）'!M327</f>
        <v>63</v>
      </c>
      <c r="N27" s="12">
        <f>'全体（張付けデータ）'!N319+'全体（張付けデータ）'!N327</f>
        <v>53</v>
      </c>
      <c r="O27" s="12">
        <f>'全体（張付けデータ）'!O319+'全体（張付けデータ）'!O327</f>
        <v>33</v>
      </c>
      <c r="P27" s="12">
        <f>'全体（張付けデータ）'!D323+'全体（張付けデータ）'!D331</f>
        <v>26</v>
      </c>
      <c r="Q27" s="12">
        <f>'全体（張付けデータ）'!E323+'全体（張付けデータ）'!E331</f>
        <v>18</v>
      </c>
      <c r="R27" s="12">
        <f>'全体（張付けデータ）'!F323+'全体（張付けデータ）'!F331</f>
        <v>34</v>
      </c>
      <c r="S27" s="12">
        <f>'全体（張付けデータ）'!G323+'全体（張付けデータ）'!G331</f>
        <v>31</v>
      </c>
      <c r="T27" s="12">
        <f>'全体（張付けデータ）'!H323+'全体（張付けデータ）'!H331</f>
        <v>23</v>
      </c>
      <c r="U27" s="12">
        <f>'全体（張付けデータ）'!I323+'全体（張付けデータ）'!I331</f>
        <v>6</v>
      </c>
      <c r="V27" s="12">
        <f>'全体（張付けデータ）'!J323+'全体（張付けデータ）'!J331</f>
        <v>4</v>
      </c>
      <c r="W27" s="12">
        <f>'全体（張付けデータ）'!K323+'全体（張付けデータ）'!K331</f>
        <v>0</v>
      </c>
      <c r="X27" s="12">
        <f>'全体（張付けデータ）'!L323+'全体（張付けデータ）'!L331</f>
        <v>0</v>
      </c>
      <c r="Y27" s="12">
        <f>'全体（張付けデータ）'!M323+'全体（張付けデータ）'!M331</f>
        <v>0</v>
      </c>
      <c r="Z27" s="12">
        <f>'全体（張付けデータ）'!N323+'全体（張付けデータ）'!N331</f>
        <v>0</v>
      </c>
      <c r="AA27" s="13">
        <f t="shared" si="10"/>
        <v>564</v>
      </c>
      <c r="AC27" s="14">
        <f t="shared" si="11"/>
        <v>92</v>
      </c>
      <c r="AD27" s="14">
        <f t="shared" si="12"/>
        <v>356</v>
      </c>
      <c r="AE27" s="14">
        <f t="shared" si="13"/>
        <v>116</v>
      </c>
      <c r="AF27" s="14">
        <f t="shared" si="14"/>
        <v>564</v>
      </c>
    </row>
    <row r="28" spans="2:32" ht="12.75">
      <c r="B28" s="10" t="s">
        <v>7</v>
      </c>
      <c r="C28" s="11" t="s">
        <v>364</v>
      </c>
      <c r="D28" s="12">
        <f>'全体（張付けデータ）'!D320+'全体（張付けデータ）'!D328</f>
        <v>20</v>
      </c>
      <c r="E28" s="12">
        <f>'全体（張付けデータ）'!E320+'全体（張付けデータ）'!E328</f>
        <v>26</v>
      </c>
      <c r="F28" s="12">
        <f>'全体（張付けデータ）'!F320+'全体（張付けデータ）'!F328</f>
        <v>25</v>
      </c>
      <c r="G28" s="12">
        <f>'全体（張付けデータ）'!G320+'全体（張付けデータ）'!G328</f>
        <v>37</v>
      </c>
      <c r="H28" s="12">
        <f>'全体（張付けデータ）'!H320+'全体（張付けデータ）'!H328</f>
        <v>33</v>
      </c>
      <c r="I28" s="12">
        <f>'全体（張付けデータ）'!I320+'全体（張付けデータ）'!I328</f>
        <v>32</v>
      </c>
      <c r="J28" s="12">
        <f>'全体（張付けデータ）'!J320+'全体（張付けデータ）'!J328</f>
        <v>24</v>
      </c>
      <c r="K28" s="12">
        <f>'全体（張付けデータ）'!K320+'全体（張付けデータ）'!K328</f>
        <v>39</v>
      </c>
      <c r="L28" s="12">
        <f>'全体（張付けデータ）'!L320+'全体（張付けデータ）'!L328</f>
        <v>39</v>
      </c>
      <c r="M28" s="12">
        <f>'全体（張付けデータ）'!M320+'全体（張付けデータ）'!M328</f>
        <v>52</v>
      </c>
      <c r="N28" s="12">
        <f>'全体（張付けデータ）'!N320+'全体（張付けデータ）'!N328</f>
        <v>50</v>
      </c>
      <c r="O28" s="12">
        <f>'全体（張付けデータ）'!O320+'全体（張付けデータ）'!O328</f>
        <v>35</v>
      </c>
      <c r="P28" s="12">
        <f>'全体（張付けデータ）'!D324+'全体（張付けデータ）'!D332</f>
        <v>25</v>
      </c>
      <c r="Q28" s="12">
        <f>'全体（張付けデータ）'!E324+'全体（張付けデータ）'!E332</f>
        <v>22</v>
      </c>
      <c r="R28" s="12">
        <f>'全体（張付けデータ）'!F324+'全体（張付けデータ）'!F332</f>
        <v>47</v>
      </c>
      <c r="S28" s="12">
        <f>'全体（張付けデータ）'!G324+'全体（張付けデータ）'!G332</f>
        <v>32</v>
      </c>
      <c r="T28" s="12">
        <f>'全体（張付けデータ）'!H324+'全体（張付けデータ）'!H332</f>
        <v>31</v>
      </c>
      <c r="U28" s="12">
        <f>'全体（張付けデータ）'!I324+'全体（張付けデータ）'!I332</f>
        <v>11</v>
      </c>
      <c r="V28" s="12">
        <f>'全体（張付けデータ）'!J324+'全体（張付けデータ）'!J332</f>
        <v>7</v>
      </c>
      <c r="W28" s="12">
        <f>'全体（張付けデータ）'!K324+'全体（張付けデータ）'!K332</f>
        <v>0</v>
      </c>
      <c r="X28" s="12">
        <f>'全体（張付けデータ）'!L324+'全体（張付けデータ）'!L332</f>
        <v>1</v>
      </c>
      <c r="Y28" s="12">
        <f>'全体（張付けデータ）'!M324+'全体（張付けデータ）'!M332</f>
        <v>0</v>
      </c>
      <c r="Z28" s="12">
        <f>'全体（張付けデータ）'!N324+'全体（張付けデータ）'!N332</f>
        <v>0</v>
      </c>
      <c r="AA28" s="13">
        <f t="shared" si="10"/>
        <v>588</v>
      </c>
      <c r="AC28" s="14">
        <f t="shared" si="11"/>
        <v>71</v>
      </c>
      <c r="AD28" s="14">
        <f t="shared" si="12"/>
        <v>366</v>
      </c>
      <c r="AE28" s="14">
        <f t="shared" si="13"/>
        <v>151</v>
      </c>
      <c r="AF28" s="14">
        <f t="shared" si="14"/>
        <v>588</v>
      </c>
    </row>
    <row r="29" spans="2:33" ht="12.75">
      <c r="B29" s="10" t="s">
        <v>7</v>
      </c>
      <c r="C29" s="18" t="s">
        <v>497</v>
      </c>
      <c r="D29" s="13">
        <f>'全体（張付けデータ）'!D321+'全体（張付けデータ）'!D329</f>
        <v>45</v>
      </c>
      <c r="E29" s="13">
        <f>'全体（張付けデータ）'!E321+'全体（張付けデータ）'!E329</f>
        <v>54</v>
      </c>
      <c r="F29" s="13">
        <f>'全体（張付けデータ）'!F321+'全体（張付けデータ）'!F329</f>
        <v>64</v>
      </c>
      <c r="G29" s="13">
        <f>'全体（張付けデータ）'!G321+'全体（張付けデータ）'!G329</f>
        <v>74</v>
      </c>
      <c r="H29" s="13">
        <f>'全体（張付けデータ）'!H321+'全体（張付けデータ）'!H329</f>
        <v>50</v>
      </c>
      <c r="I29" s="13">
        <f>'全体（張付けデータ）'!I321+'全体（張付けデータ）'!I329</f>
        <v>59</v>
      </c>
      <c r="J29" s="13">
        <f>'全体（張付けデータ）'!J321+'全体（張付けデータ）'!J329</f>
        <v>54</v>
      </c>
      <c r="K29" s="13">
        <f>'全体（張付けデータ）'!K321+'全体（張付けデータ）'!K329</f>
        <v>73</v>
      </c>
      <c r="L29" s="13">
        <f>'全体（張付けデータ）'!L321+'全体（張付けデータ）'!L329</f>
        <v>75</v>
      </c>
      <c r="M29" s="13">
        <f>'全体（張付けデータ）'!M321+'全体（張付けデータ）'!M329</f>
        <v>115</v>
      </c>
      <c r="N29" s="13">
        <f>'全体（張付けデータ）'!N321+'全体（張付けデータ）'!N329</f>
        <v>103</v>
      </c>
      <c r="O29" s="13">
        <f>'全体（張付けデータ）'!O321+'全体（張付けデータ）'!O329</f>
        <v>68</v>
      </c>
      <c r="P29" s="13">
        <f>'全体（張付けデータ）'!D325+'全体（張付けデータ）'!D333</f>
        <v>51</v>
      </c>
      <c r="Q29" s="13">
        <f>'全体（張付けデータ）'!E325+'全体（張付けデータ）'!E333</f>
        <v>40</v>
      </c>
      <c r="R29" s="13">
        <f>'全体（張付けデータ）'!F325+'全体（張付けデータ）'!F333</f>
        <v>81</v>
      </c>
      <c r="S29" s="13">
        <f>'全体（張付けデータ）'!G325+'全体（張付けデータ）'!G333</f>
        <v>63</v>
      </c>
      <c r="T29" s="13">
        <f>'全体（張付けデータ）'!H325+'全体（張付けデータ）'!H333</f>
        <v>54</v>
      </c>
      <c r="U29" s="13">
        <f>'全体（張付けデータ）'!I325+'全体（張付けデータ）'!I333</f>
        <v>17</v>
      </c>
      <c r="V29" s="13">
        <f>'全体（張付けデータ）'!J325+'全体（張付けデータ）'!J333</f>
        <v>11</v>
      </c>
      <c r="W29" s="13">
        <f>'全体（張付けデータ）'!K325+'全体（張付けデータ）'!K333</f>
        <v>0</v>
      </c>
      <c r="X29" s="13">
        <f>'全体（張付けデータ）'!L325+'全体（張付けデータ）'!L333</f>
        <v>1</v>
      </c>
      <c r="Y29" s="13">
        <f>'全体（張付けデータ）'!M325+'全体（張付けデータ）'!M333</f>
        <v>0</v>
      </c>
      <c r="Z29" s="13">
        <f>'全体（張付けデータ）'!N325+'全体（張付けデータ）'!N333</f>
        <v>0</v>
      </c>
      <c r="AA29" s="13">
        <f t="shared" si="10"/>
        <v>1152</v>
      </c>
      <c r="AC29" s="17">
        <f t="shared" si="11"/>
        <v>163</v>
      </c>
      <c r="AD29" s="17">
        <f t="shared" si="12"/>
        <v>722</v>
      </c>
      <c r="AE29" s="17">
        <f t="shared" si="13"/>
        <v>267</v>
      </c>
      <c r="AF29" s="17">
        <f t="shared" si="14"/>
        <v>1152</v>
      </c>
      <c r="AG29" s="15">
        <f>AA27+AA28-AF29</f>
        <v>0</v>
      </c>
    </row>
    <row r="30" spans="2:32" ht="12.75">
      <c r="B30" s="10" t="s">
        <v>500</v>
      </c>
      <c r="C30" s="11" t="s">
        <v>477</v>
      </c>
      <c r="D30" s="12">
        <f>'全体（張付けデータ）'!D335+'全体（張付けデータ）'!D343</f>
        <v>14</v>
      </c>
      <c r="E30" s="12">
        <f>'全体（張付けデータ）'!E335+'全体（張付けデータ）'!E343</f>
        <v>17</v>
      </c>
      <c r="F30" s="12">
        <f>'全体（張付けデータ）'!F335+'全体（張付けデータ）'!F343</f>
        <v>16</v>
      </c>
      <c r="G30" s="12">
        <f>'全体（張付けデータ）'!G335+'全体（張付けデータ）'!G343</f>
        <v>34</v>
      </c>
      <c r="H30" s="12">
        <f>'全体（張付けデータ）'!H335+'全体（張付けデータ）'!H343</f>
        <v>22</v>
      </c>
      <c r="I30" s="12">
        <f>'全体（張付けデータ）'!I335+'全体（張付けデータ）'!I343</f>
        <v>29</v>
      </c>
      <c r="J30" s="12">
        <f>'全体（張付けデータ）'!J335+'全体（張付けデータ）'!J343</f>
        <v>30</v>
      </c>
      <c r="K30" s="12">
        <f>'全体（張付けデータ）'!K335+'全体（張付けデータ）'!K343</f>
        <v>21</v>
      </c>
      <c r="L30" s="12">
        <f>'全体（張付けデータ）'!L335+'全体（張付けデータ）'!L343</f>
        <v>32</v>
      </c>
      <c r="M30" s="12">
        <f>'全体（張付けデータ）'!M335+'全体（張付けデータ）'!M343</f>
        <v>50</v>
      </c>
      <c r="N30" s="12">
        <f>'全体（張付けデータ）'!N335+'全体（張付けデータ）'!N343</f>
        <v>61</v>
      </c>
      <c r="O30" s="12">
        <f>'全体（張付けデータ）'!O335+'全体（張付けデータ）'!O343</f>
        <v>47</v>
      </c>
      <c r="P30" s="12">
        <f>'全体（張付けデータ）'!D339+'全体（張付けデータ）'!D347</f>
        <v>27</v>
      </c>
      <c r="Q30" s="12">
        <f>'全体（張付けデータ）'!E339+'全体（張付けデータ）'!E347</f>
        <v>24</v>
      </c>
      <c r="R30" s="12">
        <f>'全体（張付けデータ）'!F339+'全体（張付けデータ）'!F347</f>
        <v>33</v>
      </c>
      <c r="S30" s="12">
        <f>'全体（張付けデータ）'!G339+'全体（張付けデータ）'!G347</f>
        <v>44</v>
      </c>
      <c r="T30" s="12">
        <f>'全体（張付けデータ）'!H339+'全体（張付けデータ）'!H347</f>
        <v>21</v>
      </c>
      <c r="U30" s="12">
        <f>'全体（張付けデータ）'!I339+'全体（張付けデータ）'!I347</f>
        <v>5</v>
      </c>
      <c r="V30" s="12">
        <f>'全体（張付けデータ）'!J339+'全体（張付けデータ）'!J347</f>
        <v>5</v>
      </c>
      <c r="W30" s="12">
        <f>'全体（張付けデータ）'!K339+'全体（張付けデータ）'!K347</f>
        <v>0</v>
      </c>
      <c r="X30" s="12">
        <f>'全体（張付けデータ）'!L339+'全体（張付けデータ）'!L347</f>
        <v>0</v>
      </c>
      <c r="Y30" s="12">
        <f>'全体（張付けデータ）'!M339+'全体（張付けデータ）'!M347</f>
        <v>0</v>
      </c>
      <c r="Z30" s="12">
        <f>'全体（張付けデータ）'!N339+'全体（張付けデータ）'!N347</f>
        <v>0</v>
      </c>
      <c r="AA30" s="13">
        <f t="shared" si="10"/>
        <v>532</v>
      </c>
      <c r="AC30" s="14">
        <f t="shared" si="11"/>
        <v>47</v>
      </c>
      <c r="AD30" s="14">
        <f t="shared" si="12"/>
        <v>353</v>
      </c>
      <c r="AE30" s="14">
        <f t="shared" si="13"/>
        <v>132</v>
      </c>
      <c r="AF30" s="14">
        <f t="shared" si="14"/>
        <v>532</v>
      </c>
    </row>
    <row r="31" spans="2:32" ht="12.75">
      <c r="B31" s="10" t="s">
        <v>500</v>
      </c>
      <c r="C31" s="11" t="s">
        <v>364</v>
      </c>
      <c r="D31" s="12">
        <f>'全体（張付けデータ）'!D336+'全体（張付けデータ）'!D344</f>
        <v>14</v>
      </c>
      <c r="E31" s="12">
        <f>'全体（張付けデータ）'!E336+'全体（張付けデータ）'!E344</f>
        <v>23</v>
      </c>
      <c r="F31" s="12">
        <f>'全体（張付けデータ）'!F336+'全体（張付けデータ）'!F344</f>
        <v>28</v>
      </c>
      <c r="G31" s="12">
        <f>'全体（張付けデータ）'!G336+'全体（張付けデータ）'!G344</f>
        <v>39</v>
      </c>
      <c r="H31" s="12">
        <f>'全体（張付けデータ）'!H336+'全体（張付けデータ）'!H344</f>
        <v>36</v>
      </c>
      <c r="I31" s="12">
        <f>'全体（張付けデータ）'!I336+'全体（張付けデータ）'!I344</f>
        <v>29</v>
      </c>
      <c r="J31" s="12">
        <f>'全体（張付けデータ）'!J336+'全体（張付けデータ）'!J344</f>
        <v>24</v>
      </c>
      <c r="K31" s="12">
        <f>'全体（張付けデータ）'!K336+'全体（張付けデータ）'!K344</f>
        <v>25</v>
      </c>
      <c r="L31" s="12">
        <f>'全体（張付けデータ）'!L336+'全体（張付けデータ）'!L344</f>
        <v>34</v>
      </c>
      <c r="M31" s="12">
        <f>'全体（張付けデータ）'!M336+'全体（張付けデータ）'!M344</f>
        <v>52</v>
      </c>
      <c r="N31" s="12">
        <f>'全体（張付けデータ）'!N336+'全体（張付けデータ）'!N344</f>
        <v>47</v>
      </c>
      <c r="O31" s="12">
        <f>'全体（張付けデータ）'!O336+'全体（張付けデータ）'!O344</f>
        <v>45</v>
      </c>
      <c r="P31" s="12">
        <f>'全体（張付けデータ）'!D340+'全体（張付けデータ）'!D348</f>
        <v>20</v>
      </c>
      <c r="Q31" s="12">
        <f>'全体（張付けデータ）'!E340+'全体（張付けデータ）'!E348</f>
        <v>32</v>
      </c>
      <c r="R31" s="12">
        <f>'全体（張付けデータ）'!F340+'全体（張付けデータ）'!F348</f>
        <v>37</v>
      </c>
      <c r="S31" s="12">
        <f>'全体（張付けデータ）'!G340+'全体（張付けデータ）'!G348</f>
        <v>46</v>
      </c>
      <c r="T31" s="12">
        <f>'全体（張付けデータ）'!H340+'全体（張付けデータ）'!H348</f>
        <v>25</v>
      </c>
      <c r="U31" s="12">
        <f>'全体（張付けデータ）'!I340+'全体（張付けデータ）'!I348</f>
        <v>16</v>
      </c>
      <c r="V31" s="12">
        <f>'全体（張付けデータ）'!J340+'全体（張付けデータ）'!J348</f>
        <v>3</v>
      </c>
      <c r="W31" s="12">
        <f>'全体（張付けデータ）'!K340+'全体（張付けデータ）'!K348</f>
        <v>1</v>
      </c>
      <c r="X31" s="12">
        <f>'全体（張付けデータ）'!L340+'全体（張付けデータ）'!L348</f>
        <v>0</v>
      </c>
      <c r="Y31" s="12">
        <f>'全体（張付けデータ）'!M340+'全体（張付けデータ）'!M348</f>
        <v>0</v>
      </c>
      <c r="Z31" s="12">
        <f>'全体（張付けデータ）'!N340+'全体（張付けデータ）'!N348</f>
        <v>0</v>
      </c>
      <c r="AA31" s="13">
        <f t="shared" si="10"/>
        <v>576</v>
      </c>
      <c r="AC31" s="14">
        <f t="shared" si="11"/>
        <v>65</v>
      </c>
      <c r="AD31" s="14">
        <f t="shared" si="12"/>
        <v>351</v>
      </c>
      <c r="AE31" s="14">
        <f t="shared" si="13"/>
        <v>160</v>
      </c>
      <c r="AF31" s="14">
        <f t="shared" si="14"/>
        <v>576</v>
      </c>
    </row>
    <row r="32" spans="2:33" ht="12.75">
      <c r="B32" s="10" t="s">
        <v>500</v>
      </c>
      <c r="C32" s="18" t="s">
        <v>497</v>
      </c>
      <c r="D32" s="13">
        <f>'全体（張付けデータ）'!D337+'全体（張付けデータ）'!D345</f>
        <v>28</v>
      </c>
      <c r="E32" s="13">
        <f>'全体（張付けデータ）'!E337+'全体（張付けデータ）'!E345</f>
        <v>40</v>
      </c>
      <c r="F32" s="13">
        <f>'全体（張付けデータ）'!F337+'全体（張付けデータ）'!F345</f>
        <v>44</v>
      </c>
      <c r="G32" s="13">
        <f>'全体（張付けデータ）'!G337+'全体（張付けデータ）'!G345</f>
        <v>73</v>
      </c>
      <c r="H32" s="13">
        <f>'全体（張付けデータ）'!H337+'全体（張付けデータ）'!H345</f>
        <v>58</v>
      </c>
      <c r="I32" s="13">
        <f>'全体（張付けデータ）'!I337+'全体（張付けデータ）'!I345</f>
        <v>58</v>
      </c>
      <c r="J32" s="13">
        <f>'全体（張付けデータ）'!J337+'全体（張付けデータ）'!J345</f>
        <v>54</v>
      </c>
      <c r="K32" s="13">
        <f>'全体（張付けデータ）'!K337+'全体（張付けデータ）'!K345</f>
        <v>46</v>
      </c>
      <c r="L32" s="13">
        <f>'全体（張付けデータ）'!L337+'全体（張付けデータ）'!L345</f>
        <v>66</v>
      </c>
      <c r="M32" s="13">
        <f>'全体（張付けデータ）'!M337+'全体（張付けデータ）'!M345</f>
        <v>102</v>
      </c>
      <c r="N32" s="13">
        <f>'全体（張付けデータ）'!N337+'全体（張付けデータ）'!N345</f>
        <v>108</v>
      </c>
      <c r="O32" s="13">
        <f>'全体（張付けデータ）'!O337+'全体（張付けデータ）'!O345</f>
        <v>92</v>
      </c>
      <c r="P32" s="13">
        <f>'全体（張付けデータ）'!D341+'全体（張付けデータ）'!D349</f>
        <v>47</v>
      </c>
      <c r="Q32" s="13">
        <f>'全体（張付けデータ）'!E341+'全体（張付けデータ）'!E349</f>
        <v>56</v>
      </c>
      <c r="R32" s="13">
        <f>'全体（張付けデータ）'!F341+'全体（張付けデータ）'!F349</f>
        <v>70</v>
      </c>
      <c r="S32" s="13">
        <f>'全体（張付けデータ）'!G341+'全体（張付けデータ）'!G349</f>
        <v>90</v>
      </c>
      <c r="T32" s="13">
        <f>'全体（張付けデータ）'!H341+'全体（張付けデータ）'!H349</f>
        <v>46</v>
      </c>
      <c r="U32" s="13">
        <f>'全体（張付けデータ）'!I341+'全体（張付けデータ）'!I349</f>
        <v>21</v>
      </c>
      <c r="V32" s="13">
        <f>'全体（張付けデータ）'!J341+'全体（張付けデータ）'!J349</f>
        <v>8</v>
      </c>
      <c r="W32" s="13">
        <f>'全体（張付けデータ）'!K341+'全体（張付けデータ）'!K349</f>
        <v>1</v>
      </c>
      <c r="X32" s="13">
        <f>'全体（張付けデータ）'!L341+'全体（張付けデータ）'!L349</f>
        <v>0</v>
      </c>
      <c r="Y32" s="13">
        <f>'全体（張付けデータ）'!M341+'全体（張付けデータ）'!M349</f>
        <v>0</v>
      </c>
      <c r="Z32" s="13">
        <f>'全体（張付けデータ）'!N341+'全体（張付けデータ）'!N349</f>
        <v>0</v>
      </c>
      <c r="AA32" s="13">
        <f t="shared" si="10"/>
        <v>1108</v>
      </c>
      <c r="AC32" s="17">
        <f t="shared" si="11"/>
        <v>112</v>
      </c>
      <c r="AD32" s="17">
        <f t="shared" si="12"/>
        <v>704</v>
      </c>
      <c r="AE32" s="17">
        <f t="shared" si="13"/>
        <v>292</v>
      </c>
      <c r="AF32" s="17">
        <f t="shared" si="14"/>
        <v>1108</v>
      </c>
      <c r="AG32" s="15">
        <f>AA30+AA31-AF32</f>
        <v>0</v>
      </c>
    </row>
    <row r="33" spans="2:32" ht="12.75">
      <c r="B33" s="10" t="s">
        <v>104</v>
      </c>
      <c r="C33" s="11" t="s">
        <v>477</v>
      </c>
      <c r="D33" s="12">
        <f>'全体（張付けデータ）'!D351+'全体（張付けデータ）'!D359+'全体（張付けデータ）'!D371+'全体（張付けデータ）'!D379</f>
        <v>41</v>
      </c>
      <c r="E33" s="12">
        <f>'全体（張付けデータ）'!E351+'全体（張付けデータ）'!E359+'全体（張付けデータ）'!E371+'全体（張付けデータ）'!E379</f>
        <v>30</v>
      </c>
      <c r="F33" s="12">
        <f>'全体（張付けデータ）'!F351+'全体（張付けデータ）'!F359+'全体（張付けデータ）'!F371+'全体（張付けデータ）'!F379</f>
        <v>38</v>
      </c>
      <c r="G33" s="12">
        <f>'全体（張付けデータ）'!G351+'全体（張付けデータ）'!G359+'全体（張付けデータ）'!G371+'全体（張付けデータ）'!G379</f>
        <v>44</v>
      </c>
      <c r="H33" s="12">
        <f>'全体（張付けデータ）'!H351+'全体（張付けデータ）'!H359+'全体（張付けデータ）'!H371+'全体（張付けデータ）'!H379</f>
        <v>33</v>
      </c>
      <c r="I33" s="12">
        <f>'全体（張付けデータ）'!I351+'全体（張付けデータ）'!I359+'全体（張付けデータ）'!I371+'全体（張付けデータ）'!I379</f>
        <v>44</v>
      </c>
      <c r="J33" s="12">
        <f>'全体（張付けデータ）'!J351+'全体（張付けデータ）'!J359+'全体（張付けデータ）'!J371+'全体（張付けデータ）'!J379</f>
        <v>55</v>
      </c>
      <c r="K33" s="12">
        <f>'全体（張付けデータ）'!K351+'全体（張付けデータ）'!K359+'全体（張付けデータ）'!K371+'全体（張付けデータ）'!K379</f>
        <v>50</v>
      </c>
      <c r="L33" s="12">
        <f>'全体（張付けデータ）'!L351+'全体（張付けデータ）'!L359+'全体（張付けデータ）'!L371+'全体（張付けデータ）'!L379</f>
        <v>66</v>
      </c>
      <c r="M33" s="12">
        <f>'全体（張付けデータ）'!M351+'全体（張付けデータ）'!M359+'全体（張付けデータ）'!M371+'全体（張付けデータ）'!M379</f>
        <v>78</v>
      </c>
      <c r="N33" s="12">
        <f>'全体（張付けデータ）'!N351+'全体（張付けデータ）'!N359+'全体（張付けデータ）'!N371+'全体（張付けデータ）'!N379</f>
        <v>90</v>
      </c>
      <c r="O33" s="12">
        <f>'全体（張付けデータ）'!O351+'全体（張付けデータ）'!O359+'全体（張付けデータ）'!O371+'全体（張付けデータ）'!O379</f>
        <v>67</v>
      </c>
      <c r="P33" s="12">
        <f>'全体（張付けデータ）'!D355+'全体（張付けデータ）'!D363+'全体（張付けデータ）'!D375+'全体（張付けデータ）'!D383</f>
        <v>62</v>
      </c>
      <c r="Q33" s="12">
        <f>'全体（張付けデータ）'!E355+'全体（張付けデータ）'!E363+'全体（張付けデータ）'!E375+'全体（張付けデータ）'!E383</f>
        <v>61</v>
      </c>
      <c r="R33" s="12">
        <f>'全体（張付けデータ）'!F355+'全体（張付けデータ）'!F363+'全体（張付けデータ）'!F375+'全体（張付けデータ）'!F383</f>
        <v>52</v>
      </c>
      <c r="S33" s="12">
        <f>'全体（張付けデータ）'!G355+'全体（張付けデータ）'!G363+'全体（張付けデータ）'!G375+'全体（張付けデータ）'!G383</f>
        <v>57</v>
      </c>
      <c r="T33" s="12">
        <f>'全体（張付けデータ）'!H355+'全体（張付けデータ）'!H363+'全体（張付けデータ）'!H375+'全体（張付けデータ）'!H383</f>
        <v>46</v>
      </c>
      <c r="U33" s="12">
        <f>'全体（張付けデータ）'!I355+'全体（張付けデータ）'!I363+'全体（張付けデータ）'!I375+'全体（張付けデータ）'!I383</f>
        <v>28</v>
      </c>
      <c r="V33" s="12">
        <f>'全体（張付けデータ）'!J355+'全体（張付けデータ）'!J363+'全体（張付けデータ）'!J375+'全体（張付けデータ）'!J383</f>
        <v>12</v>
      </c>
      <c r="W33" s="12">
        <f>'全体（張付けデータ）'!K355+'全体（張付けデータ）'!K363+'全体（張付けデータ）'!K375+'全体（張付けデータ）'!K383</f>
        <v>1</v>
      </c>
      <c r="X33" s="12">
        <f>'全体（張付けデータ）'!L355+'全体（張付けデータ）'!L363+'全体（張付けデータ）'!L375+'全体（張付けデータ）'!L383</f>
        <v>0</v>
      </c>
      <c r="Y33" s="12">
        <f>'全体（張付けデータ）'!M355+'全体（張付けデータ）'!M363+'全体（張付けデータ）'!M375+'全体（張付けデータ）'!M383</f>
        <v>0</v>
      </c>
      <c r="Z33" s="12">
        <f>'全体（張付けデータ）'!N355+'全体（張付けデータ）'!N363+'全体（張付けデータ）'!N375+'全体（張付けデータ）'!N383</f>
        <v>0</v>
      </c>
      <c r="AA33" s="13">
        <f aca="true" t="shared" si="15" ref="AA33:AA42">SUM(D33:Z33)</f>
        <v>955</v>
      </c>
      <c r="AC33" s="14">
        <f aca="true" t="shared" si="16" ref="AC33:AC42">SUM(D33:F33)</f>
        <v>109</v>
      </c>
      <c r="AD33" s="14">
        <f aca="true" t="shared" si="17" ref="AD33:AD42">SUM(G33:P33)</f>
        <v>589</v>
      </c>
      <c r="AE33" s="14">
        <f aca="true" t="shared" si="18" ref="AE33:AE42">SUM(Q33:Z33)</f>
        <v>257</v>
      </c>
      <c r="AF33" s="14">
        <f aca="true" t="shared" si="19" ref="AF33:AF42">SUM(AC33:AE33)</f>
        <v>955</v>
      </c>
    </row>
    <row r="34" spans="2:32" ht="12.75">
      <c r="B34" s="10" t="s">
        <v>104</v>
      </c>
      <c r="C34" s="11" t="s">
        <v>364</v>
      </c>
      <c r="D34" s="12">
        <f>'全体（張付けデータ）'!D352+'全体（張付けデータ）'!D360+'全体（張付けデータ）'!D372+'全体（張付けデータ）'!D380</f>
        <v>41</v>
      </c>
      <c r="E34" s="12">
        <f>'全体（張付けデータ）'!E352+'全体（張付けデータ）'!E360+'全体（張付けデータ）'!E372+'全体（張付けデータ）'!E380</f>
        <v>33</v>
      </c>
      <c r="F34" s="12">
        <f>'全体（張付けデータ）'!F352+'全体（張付けデータ）'!F360+'全体（張付けデータ）'!F372+'全体（張付けデータ）'!F380</f>
        <v>46</v>
      </c>
      <c r="G34" s="12">
        <f>'全体（張付けデータ）'!G352+'全体（張付けデータ）'!G360+'全体（張付けデータ）'!G372+'全体（張付けデータ）'!G380</f>
        <v>35</v>
      </c>
      <c r="H34" s="12">
        <f>'全体（張付けデータ）'!H352+'全体（張付けデータ）'!H360+'全体（張付けデータ）'!H372+'全体（張付けデータ）'!H380</f>
        <v>36</v>
      </c>
      <c r="I34" s="12">
        <f>'全体（張付けデータ）'!I352+'全体（張付けデータ）'!I360+'全体（張付けデータ）'!I372+'全体（張付けデータ）'!I380</f>
        <v>42</v>
      </c>
      <c r="J34" s="12">
        <f>'全体（張付けデータ）'!J352+'全体（張付けデータ）'!J360+'全体（張付けデータ）'!J372+'全体（張付けデータ）'!J380</f>
        <v>58</v>
      </c>
      <c r="K34" s="12">
        <f>'全体（張付けデータ）'!K352+'全体（張付けデータ）'!K360+'全体（張付けデータ）'!K372+'全体（張付けデータ）'!K380</f>
        <v>51</v>
      </c>
      <c r="L34" s="12">
        <f>'全体（張付けデータ）'!L352+'全体（張付けデータ）'!L360+'全体（張付けデータ）'!L372+'全体（張付けデータ）'!L380</f>
        <v>62</v>
      </c>
      <c r="M34" s="12">
        <f>'全体（張付けデータ）'!M352+'全体（張付けデータ）'!M360+'全体（張付けデータ）'!M372+'全体（張付けデータ）'!M380</f>
        <v>65</v>
      </c>
      <c r="N34" s="12">
        <f>'全体（張付けデータ）'!N352+'全体（張付けデータ）'!N360+'全体（張付けデータ）'!N372+'全体（張付けデータ）'!N380</f>
        <v>79</v>
      </c>
      <c r="O34" s="12">
        <f>'全体（張付けデータ）'!O352+'全体（張付けデータ）'!O360+'全体（張付けデータ）'!O372+'全体（張付けデータ）'!O380</f>
        <v>74</v>
      </c>
      <c r="P34" s="12">
        <f>'全体（張付けデータ）'!D356+'全体（張付けデータ）'!D364+'全体（張付けデータ）'!D376+'全体（張付けデータ）'!D384</f>
        <v>58</v>
      </c>
      <c r="Q34" s="12">
        <f>'全体（張付けデータ）'!E356+'全体（張付けデータ）'!E364+'全体（張付けデータ）'!E376+'全体（張付けデータ）'!E384</f>
        <v>52</v>
      </c>
      <c r="R34" s="12">
        <f>'全体（張付けデータ）'!F356+'全体（張付けデータ）'!F364+'全体（張付けデータ）'!F376+'全体（張付けデータ）'!F384</f>
        <v>74</v>
      </c>
      <c r="S34" s="12">
        <f>'全体（張付けデータ）'!G356+'全体（張付けデータ）'!G364+'全体（張付けデータ）'!G376+'全体（張付けデータ）'!G384</f>
        <v>76</v>
      </c>
      <c r="T34" s="12">
        <f>'全体（張付けデータ）'!H356+'全体（張付けデータ）'!H364+'全体（張付けデータ）'!H376+'全体（張付けデータ）'!H384</f>
        <v>48</v>
      </c>
      <c r="U34" s="12">
        <f>'全体（張付けデータ）'!I356+'全体（張付けデータ）'!I364+'全体（張付けデータ）'!I376+'全体（張付けデータ）'!I384</f>
        <v>44</v>
      </c>
      <c r="V34" s="12">
        <f>'全体（張付けデータ）'!J356+'全体（張付けデータ）'!J364+'全体（張付けデータ）'!J376+'全体（張付けデータ）'!J384</f>
        <v>18</v>
      </c>
      <c r="W34" s="12">
        <f>'全体（張付けデータ）'!K356+'全体（張付けデータ）'!K364+'全体（張付けデータ）'!K376+'全体（張付けデータ）'!K384</f>
        <v>8</v>
      </c>
      <c r="X34" s="12">
        <f>'全体（張付けデータ）'!L356+'全体（張付けデータ）'!L364+'全体（張付けデータ）'!L376+'全体（張付けデータ）'!L384</f>
        <v>1</v>
      </c>
      <c r="Y34" s="12">
        <f>'全体（張付けデータ）'!M356+'全体（張付けデータ）'!M364+'全体（張付けデータ）'!M376+'全体（張付けデータ）'!M384</f>
        <v>0</v>
      </c>
      <c r="Z34" s="12">
        <f>'全体（張付けデータ）'!N356+'全体（張付けデータ）'!N364+'全体（張付けデータ）'!N376+'全体（張付けデータ）'!N384</f>
        <v>0</v>
      </c>
      <c r="AA34" s="13">
        <f t="shared" si="15"/>
        <v>1001</v>
      </c>
      <c r="AC34" s="14">
        <f t="shared" si="16"/>
        <v>120</v>
      </c>
      <c r="AD34" s="14">
        <f t="shared" si="17"/>
        <v>560</v>
      </c>
      <c r="AE34" s="14">
        <f t="shared" si="18"/>
        <v>321</v>
      </c>
      <c r="AF34" s="14">
        <f t="shared" si="19"/>
        <v>1001</v>
      </c>
    </row>
    <row r="35" spans="2:33" ht="12.75">
      <c r="B35" s="10" t="s">
        <v>104</v>
      </c>
      <c r="C35" s="18" t="s">
        <v>497</v>
      </c>
      <c r="D35" s="13">
        <f>'全体（張付けデータ）'!D353+'全体（張付けデータ）'!D361+'全体（張付けデータ）'!D373+'全体（張付けデータ）'!D381</f>
        <v>82</v>
      </c>
      <c r="E35" s="13">
        <f>'全体（張付けデータ）'!E353+'全体（張付けデータ）'!E361+'全体（張付けデータ）'!E373+'全体（張付けデータ）'!E381</f>
        <v>63</v>
      </c>
      <c r="F35" s="13">
        <f>'全体（張付けデータ）'!F353+'全体（張付けデータ）'!F361+'全体（張付けデータ）'!F373+'全体（張付けデータ）'!F381</f>
        <v>84</v>
      </c>
      <c r="G35" s="13">
        <f>'全体（張付けデータ）'!G353+'全体（張付けデータ）'!G361+'全体（張付けデータ）'!G373+'全体（張付けデータ）'!G381</f>
        <v>79</v>
      </c>
      <c r="H35" s="13">
        <f>'全体（張付けデータ）'!H353+'全体（張付けデータ）'!H361+'全体（張付けデータ）'!H373+'全体（張付けデータ）'!H381</f>
        <v>69</v>
      </c>
      <c r="I35" s="13">
        <f>'全体（張付けデータ）'!I353+'全体（張付けデータ）'!I361+'全体（張付けデータ）'!I373+'全体（張付けデータ）'!I381</f>
        <v>86</v>
      </c>
      <c r="J35" s="13">
        <f>'全体（張付けデータ）'!J353+'全体（張付けデータ）'!J361+'全体（張付けデータ）'!J373+'全体（張付けデータ）'!J381</f>
        <v>113</v>
      </c>
      <c r="K35" s="13">
        <f>'全体（張付けデータ）'!K353+'全体（張付けデータ）'!K361+'全体（張付けデータ）'!K373+'全体（張付けデータ）'!K381</f>
        <v>101</v>
      </c>
      <c r="L35" s="13">
        <f>'全体（張付けデータ）'!L353+'全体（張付けデータ）'!L361+'全体（張付けデータ）'!L373+'全体（張付けデータ）'!L381</f>
        <v>128</v>
      </c>
      <c r="M35" s="13">
        <f>'全体（張付けデータ）'!M353+'全体（張付けデータ）'!M361+'全体（張付けデータ）'!M373+'全体（張付けデータ）'!M381</f>
        <v>143</v>
      </c>
      <c r="N35" s="13">
        <f>'全体（張付けデータ）'!N353+'全体（張付けデータ）'!N361+'全体（張付けデータ）'!N373+'全体（張付けデータ）'!N381</f>
        <v>169</v>
      </c>
      <c r="O35" s="13">
        <f>'全体（張付けデータ）'!O353+'全体（張付けデータ）'!O361+'全体（張付けデータ）'!O373+'全体（張付けデータ）'!O381</f>
        <v>141</v>
      </c>
      <c r="P35" s="13">
        <f>'全体（張付けデータ）'!D357+'全体（張付けデータ）'!D365+'全体（張付けデータ）'!D377+'全体（張付けデータ）'!D385</f>
        <v>120</v>
      </c>
      <c r="Q35" s="13">
        <f>'全体（張付けデータ）'!E357+'全体（張付けデータ）'!E365+'全体（張付けデータ）'!E377+'全体（張付けデータ）'!E385</f>
        <v>113</v>
      </c>
      <c r="R35" s="13">
        <f>'全体（張付けデータ）'!F357+'全体（張付けデータ）'!F365+'全体（張付けデータ）'!F377+'全体（張付けデータ）'!F385</f>
        <v>126</v>
      </c>
      <c r="S35" s="13">
        <f>'全体（張付けデータ）'!G357+'全体（張付けデータ）'!G365+'全体（張付けデータ）'!G377+'全体（張付けデータ）'!G385</f>
        <v>133</v>
      </c>
      <c r="T35" s="13">
        <f>'全体（張付けデータ）'!H357+'全体（張付けデータ）'!H365+'全体（張付けデータ）'!H377+'全体（張付けデータ）'!H385</f>
        <v>94</v>
      </c>
      <c r="U35" s="13">
        <f>'全体（張付けデータ）'!I357+'全体（張付けデータ）'!I365+'全体（張付けデータ）'!I377+'全体（張付けデータ）'!I385</f>
        <v>72</v>
      </c>
      <c r="V35" s="13">
        <f>'全体（張付けデータ）'!J357+'全体（張付けデータ）'!J365+'全体（張付けデータ）'!J377+'全体（張付けデータ）'!J385</f>
        <v>30</v>
      </c>
      <c r="W35" s="13">
        <f>'全体（張付けデータ）'!K357+'全体（張付けデータ）'!K365+'全体（張付けデータ）'!K377+'全体（張付けデータ）'!K385</f>
        <v>9</v>
      </c>
      <c r="X35" s="13">
        <f>'全体（張付けデータ）'!L357+'全体（張付けデータ）'!L365+'全体（張付けデータ）'!L377+'全体（張付けデータ）'!L385</f>
        <v>1</v>
      </c>
      <c r="Y35" s="13">
        <f>'全体（張付けデータ）'!M357+'全体（張付けデータ）'!M365+'全体（張付けデータ）'!M377+'全体（張付けデータ）'!M385</f>
        <v>0</v>
      </c>
      <c r="Z35" s="13">
        <f>'全体（張付けデータ）'!N357+'全体（張付けデータ）'!N365+'全体（張付けデータ）'!N377+'全体（張付けデータ）'!N385</f>
        <v>0</v>
      </c>
      <c r="AA35" s="13">
        <f t="shared" si="15"/>
        <v>1956</v>
      </c>
      <c r="AC35" s="17">
        <f t="shared" si="16"/>
        <v>229</v>
      </c>
      <c r="AD35" s="17">
        <f t="shared" si="17"/>
        <v>1149</v>
      </c>
      <c r="AE35" s="17">
        <f t="shared" si="18"/>
        <v>578</v>
      </c>
      <c r="AF35" s="17">
        <f t="shared" si="19"/>
        <v>1956</v>
      </c>
      <c r="AG35" s="15">
        <f>AA33+AA34-AF35</f>
        <v>0</v>
      </c>
    </row>
    <row r="36" spans="2:32" ht="12.75">
      <c r="B36" s="10" t="s">
        <v>180</v>
      </c>
      <c r="C36" s="11" t="s">
        <v>477</v>
      </c>
      <c r="D36" s="12">
        <f>'全体（張付けデータ）'!D387+'全体（張付けデータ）'!D395+'全体（張付けデータ）'!D403</f>
        <v>14</v>
      </c>
      <c r="E36" s="12">
        <f>'全体（張付けデータ）'!E387+'全体（張付けデータ）'!E395+'全体（張付けデータ）'!E403</f>
        <v>17</v>
      </c>
      <c r="F36" s="12">
        <f>'全体（張付けデータ）'!F387+'全体（張付けデータ）'!F395+'全体（張付けデータ）'!F403</f>
        <v>25</v>
      </c>
      <c r="G36" s="12">
        <f>'全体（張付けデータ）'!G387+'全体（張付けデータ）'!G395+'全体（張付けデータ）'!G403</f>
        <v>15</v>
      </c>
      <c r="H36" s="12">
        <f>'全体（張付けデータ）'!H387+'全体（張付けデータ）'!H395+'全体（張付けデータ）'!H403</f>
        <v>24</v>
      </c>
      <c r="I36" s="12">
        <f>'全体（張付けデータ）'!I387+'全体（張付けデータ）'!I395+'全体（張付けデータ）'!I403</f>
        <v>23</v>
      </c>
      <c r="J36" s="12">
        <f>'全体（張付けデータ）'!J387+'全体（張付けデータ）'!J395+'全体（張付けデータ）'!J403</f>
        <v>23</v>
      </c>
      <c r="K36" s="12">
        <f>'全体（張付けデータ）'!K387+'全体（張付けデータ）'!K395+'全体（張付けデータ）'!K403</f>
        <v>24</v>
      </c>
      <c r="L36" s="12">
        <f>'全体（張付けデータ）'!L387+'全体（張付けデータ）'!L395+'全体（張付けデータ）'!L403</f>
        <v>25</v>
      </c>
      <c r="M36" s="12">
        <f>'全体（張付けデータ）'!M387+'全体（張付けデータ）'!M395+'全体（張付けデータ）'!M403</f>
        <v>42</v>
      </c>
      <c r="N36" s="12">
        <f>'全体（張付けデータ）'!N387+'全体（張付けデータ）'!N395+'全体（張付けデータ）'!N403</f>
        <v>46</v>
      </c>
      <c r="O36" s="12">
        <f>'全体（張付けデータ）'!O387+'全体（張付けデータ）'!O395+'全体（張付けデータ）'!O403</f>
        <v>39</v>
      </c>
      <c r="P36" s="12">
        <f>'全体（張付けデータ）'!D391+'全体（張付けデータ）'!D399+'全体（張付けデータ）'!D407</f>
        <v>34</v>
      </c>
      <c r="Q36" s="12">
        <f>'全体（張付けデータ）'!E391+'全体（張付けデータ）'!E399+'全体（張付けデータ）'!E407</f>
        <v>34</v>
      </c>
      <c r="R36" s="12">
        <f>'全体（張付けデータ）'!F391+'全体（張付けデータ）'!F399+'全体（張付けデータ）'!F407</f>
        <v>40</v>
      </c>
      <c r="S36" s="12">
        <f>'全体（張付けデータ）'!G391+'全体（張付けデータ）'!G399+'全体（張付けデータ）'!G407</f>
        <v>41</v>
      </c>
      <c r="T36" s="12">
        <f>'全体（張付けデータ）'!H391+'全体（張付けデータ）'!H399+'全体（張付けデータ）'!H407</f>
        <v>36</v>
      </c>
      <c r="U36" s="12">
        <f>'全体（張付けデータ）'!I391+'全体（張付けデータ）'!I399+'全体（張付けデータ）'!I407</f>
        <v>13</v>
      </c>
      <c r="V36" s="12">
        <f>'全体（張付けデータ）'!J391+'全体（張付けデータ）'!J399+'全体（張付けデータ）'!J407</f>
        <v>4</v>
      </c>
      <c r="W36" s="12">
        <f>'全体（張付けデータ）'!K391+'全体（張付けデータ）'!K399+'全体（張付けデータ）'!K407</f>
        <v>2</v>
      </c>
      <c r="X36" s="12">
        <f>'全体（張付けデータ）'!L391+'全体（張付けデータ）'!L399+'全体（張付けデータ）'!L407</f>
        <v>0</v>
      </c>
      <c r="Y36" s="12">
        <f>'全体（張付けデータ）'!M391+'全体（張付けデータ）'!M399+'全体（張付けデータ）'!M407</f>
        <v>0</v>
      </c>
      <c r="Z36" s="12">
        <f>'全体（張付けデータ）'!N391+'全体（張付けデータ）'!N399+'全体（張付けデータ）'!N407</f>
        <v>0</v>
      </c>
      <c r="AA36" s="13">
        <f t="shared" si="15"/>
        <v>521</v>
      </c>
      <c r="AC36" s="14">
        <f t="shared" si="16"/>
        <v>56</v>
      </c>
      <c r="AD36" s="14">
        <f t="shared" si="17"/>
        <v>295</v>
      </c>
      <c r="AE36" s="14">
        <f t="shared" si="18"/>
        <v>170</v>
      </c>
      <c r="AF36" s="14">
        <f t="shared" si="19"/>
        <v>521</v>
      </c>
    </row>
    <row r="37" spans="2:32" ht="12.75">
      <c r="B37" s="10" t="s">
        <v>180</v>
      </c>
      <c r="C37" s="11" t="s">
        <v>364</v>
      </c>
      <c r="D37" s="12">
        <f>'全体（張付けデータ）'!D388+'全体（張付けデータ）'!D396+'全体（張付けデータ）'!D404</f>
        <v>22</v>
      </c>
      <c r="E37" s="12">
        <f>'全体（張付けデータ）'!E388+'全体（張付けデータ）'!E396+'全体（張付けデータ）'!E404</f>
        <v>32</v>
      </c>
      <c r="F37" s="12">
        <f>'全体（張付けデータ）'!F388+'全体（張付けデータ）'!F396+'全体（張付けデータ）'!F404</f>
        <v>17</v>
      </c>
      <c r="G37" s="12">
        <f>'全体（張付けデータ）'!G388+'全体（張付けデータ）'!G396+'全体（張付けデータ）'!G404</f>
        <v>24</v>
      </c>
      <c r="H37" s="12">
        <f>'全体（張付けデータ）'!H388+'全体（張付けデータ）'!H396+'全体（張付けデータ）'!H404</f>
        <v>20</v>
      </c>
      <c r="I37" s="12">
        <f>'全体（張付けデータ）'!I388+'全体（張付けデータ）'!I396+'全体（張付けデータ）'!I404</f>
        <v>29</v>
      </c>
      <c r="J37" s="12">
        <f>'全体（張付けデータ）'!J388+'全体（張付けデータ）'!J396+'全体（張付けデータ）'!J404</f>
        <v>20</v>
      </c>
      <c r="K37" s="12">
        <f>'全体（張付けデータ）'!K388+'全体（張付けデータ）'!K396+'全体（張付けデータ）'!K404</f>
        <v>31</v>
      </c>
      <c r="L37" s="12">
        <f>'全体（張付けデータ）'!L388+'全体（張付けデータ）'!L396+'全体（張付けデータ）'!L404</f>
        <v>26</v>
      </c>
      <c r="M37" s="12">
        <f>'全体（張付けデータ）'!M388+'全体（張付けデータ）'!M396+'全体（張付けデータ）'!M404</f>
        <v>31</v>
      </c>
      <c r="N37" s="12">
        <f>'全体（張付けデータ）'!N388+'全体（張付けデータ）'!N396+'全体（張付けデータ）'!N404</f>
        <v>50</v>
      </c>
      <c r="O37" s="12">
        <f>'全体（張付けデータ）'!O388+'全体（張付けデータ）'!O396+'全体（張付けデータ）'!O404</f>
        <v>40</v>
      </c>
      <c r="P37" s="12">
        <f>'全体（張付けデータ）'!D392+'全体（張付けデータ）'!D400+'全体（張付けデータ）'!D408</f>
        <v>38</v>
      </c>
      <c r="Q37" s="12">
        <f>'全体（張付けデータ）'!E392+'全体（張付けデータ）'!E400+'全体（張付けデータ）'!E408</f>
        <v>27</v>
      </c>
      <c r="R37" s="12">
        <f>'全体（張付けデータ）'!F392+'全体（張付けデータ）'!F400+'全体（張付けデータ）'!F408</f>
        <v>48</v>
      </c>
      <c r="S37" s="12">
        <f>'全体（張付けデータ）'!G392+'全体（張付けデータ）'!G400+'全体（張付けデータ）'!G408</f>
        <v>47</v>
      </c>
      <c r="T37" s="12">
        <f>'全体（張付けデータ）'!H392+'全体（張付けデータ）'!H400+'全体（張付けデータ）'!H408</f>
        <v>48</v>
      </c>
      <c r="U37" s="12">
        <f>'全体（張付けデータ）'!I392+'全体（張付けデータ）'!I400+'全体（張付けデータ）'!I408</f>
        <v>24</v>
      </c>
      <c r="V37" s="12">
        <f>'全体（張付けデータ）'!J392+'全体（張付けデータ）'!J400+'全体（張付けデータ）'!J408</f>
        <v>11</v>
      </c>
      <c r="W37" s="12">
        <f>'全体（張付けデータ）'!K392+'全体（張付けデータ）'!K400+'全体（張付けデータ）'!K408</f>
        <v>0</v>
      </c>
      <c r="X37" s="12">
        <f>'全体（張付けデータ）'!L392+'全体（張付けデータ）'!L400+'全体（張付けデータ）'!L408</f>
        <v>1</v>
      </c>
      <c r="Y37" s="12">
        <f>'全体（張付けデータ）'!M392+'全体（張付けデータ）'!M400+'全体（張付けデータ）'!M408</f>
        <v>0</v>
      </c>
      <c r="Z37" s="12">
        <f>'全体（張付けデータ）'!N392+'全体（張付けデータ）'!N400+'全体（張付けデータ）'!N408</f>
        <v>0</v>
      </c>
      <c r="AA37" s="13">
        <f t="shared" si="15"/>
        <v>586</v>
      </c>
      <c r="AC37" s="14">
        <f t="shared" si="16"/>
        <v>71</v>
      </c>
      <c r="AD37" s="14">
        <f t="shared" si="17"/>
        <v>309</v>
      </c>
      <c r="AE37" s="14">
        <f t="shared" si="18"/>
        <v>206</v>
      </c>
      <c r="AF37" s="14">
        <f t="shared" si="19"/>
        <v>586</v>
      </c>
    </row>
    <row r="38" spans="2:33" ht="12.75">
      <c r="B38" s="10" t="s">
        <v>180</v>
      </c>
      <c r="C38" s="18" t="s">
        <v>497</v>
      </c>
      <c r="D38" s="13">
        <f>'全体（張付けデータ）'!D389+'全体（張付けデータ）'!D397+'全体（張付けデータ）'!D405</f>
        <v>36</v>
      </c>
      <c r="E38" s="13">
        <f>'全体（張付けデータ）'!E389+'全体（張付けデータ）'!E397+'全体（張付けデータ）'!E405</f>
        <v>49</v>
      </c>
      <c r="F38" s="13">
        <f>'全体（張付けデータ）'!F389+'全体（張付けデータ）'!F397+'全体（張付けデータ）'!F405</f>
        <v>42</v>
      </c>
      <c r="G38" s="13">
        <f>'全体（張付けデータ）'!G389+'全体（張付けデータ）'!G397+'全体（張付けデータ）'!G405</f>
        <v>39</v>
      </c>
      <c r="H38" s="13">
        <f>'全体（張付けデータ）'!H389+'全体（張付けデータ）'!H397+'全体（張付けデータ）'!H405</f>
        <v>44</v>
      </c>
      <c r="I38" s="13">
        <f>'全体（張付けデータ）'!I389+'全体（張付けデータ）'!I397+'全体（張付けデータ）'!I405</f>
        <v>52</v>
      </c>
      <c r="J38" s="13">
        <f>'全体（張付けデータ）'!J389+'全体（張付けデータ）'!J397+'全体（張付けデータ）'!J405</f>
        <v>43</v>
      </c>
      <c r="K38" s="13">
        <f>'全体（張付けデータ）'!K389+'全体（張付けデータ）'!K397+'全体（張付けデータ）'!K405</f>
        <v>55</v>
      </c>
      <c r="L38" s="13">
        <f>'全体（張付けデータ）'!L389+'全体（張付けデータ）'!L397+'全体（張付けデータ）'!L405</f>
        <v>51</v>
      </c>
      <c r="M38" s="13">
        <f>'全体（張付けデータ）'!M389+'全体（張付けデータ）'!M397+'全体（張付けデータ）'!M405</f>
        <v>73</v>
      </c>
      <c r="N38" s="13">
        <f>'全体（張付けデータ）'!N389+'全体（張付けデータ）'!N397+'全体（張付けデータ）'!N405</f>
        <v>96</v>
      </c>
      <c r="O38" s="13">
        <f>'全体（張付けデータ）'!O389+'全体（張付けデータ）'!O397+'全体（張付けデータ）'!O405</f>
        <v>79</v>
      </c>
      <c r="P38" s="13">
        <f>'全体（張付けデータ）'!D393+'全体（張付けデータ）'!D401+'全体（張付けデータ）'!D409</f>
        <v>72</v>
      </c>
      <c r="Q38" s="13">
        <f>'全体（張付けデータ）'!E393+'全体（張付けデータ）'!E401+'全体（張付けデータ）'!E409</f>
        <v>61</v>
      </c>
      <c r="R38" s="13">
        <f>'全体（張付けデータ）'!F393+'全体（張付けデータ）'!F401+'全体（張付けデータ）'!F409</f>
        <v>88</v>
      </c>
      <c r="S38" s="13">
        <f>'全体（張付けデータ）'!G393+'全体（張付けデータ）'!G401+'全体（張付けデータ）'!G409</f>
        <v>88</v>
      </c>
      <c r="T38" s="13">
        <f>'全体（張付けデータ）'!H393+'全体（張付けデータ）'!H401+'全体（張付けデータ）'!H409</f>
        <v>84</v>
      </c>
      <c r="U38" s="13">
        <f>'全体（張付けデータ）'!I393+'全体（張付けデータ）'!I401+'全体（張付けデータ）'!I409</f>
        <v>37</v>
      </c>
      <c r="V38" s="13">
        <f>'全体（張付けデータ）'!J393+'全体（張付けデータ）'!J401+'全体（張付けデータ）'!J409</f>
        <v>15</v>
      </c>
      <c r="W38" s="13">
        <f>'全体（張付けデータ）'!K393+'全体（張付けデータ）'!K401+'全体（張付けデータ）'!K409</f>
        <v>2</v>
      </c>
      <c r="X38" s="13">
        <f>'全体（張付けデータ）'!L393+'全体（張付けデータ）'!L401+'全体（張付けデータ）'!L409</f>
        <v>1</v>
      </c>
      <c r="Y38" s="13">
        <f>'全体（張付けデータ）'!M393+'全体（張付けデータ）'!M401+'全体（張付けデータ）'!M409</f>
        <v>0</v>
      </c>
      <c r="Z38" s="13">
        <f>'全体（張付けデータ）'!N393+'全体（張付けデータ）'!N401+'全体（張付けデータ）'!N409</f>
        <v>0</v>
      </c>
      <c r="AA38" s="13">
        <f t="shared" si="15"/>
        <v>1107</v>
      </c>
      <c r="AC38" s="17">
        <f t="shared" si="16"/>
        <v>127</v>
      </c>
      <c r="AD38" s="17">
        <f t="shared" si="17"/>
        <v>604</v>
      </c>
      <c r="AE38" s="17">
        <f t="shared" si="18"/>
        <v>376</v>
      </c>
      <c r="AF38" s="17">
        <f t="shared" si="19"/>
        <v>1107</v>
      </c>
      <c r="AG38" s="15">
        <f>AA36+AA37-AF38</f>
        <v>0</v>
      </c>
    </row>
    <row r="39" spans="2:32" ht="12.75">
      <c r="B39" s="10" t="s">
        <v>148</v>
      </c>
      <c r="C39" s="11" t="s">
        <v>477</v>
      </c>
      <c r="D39" s="12">
        <f>'全体（張付けデータ）'!D411+'全体（張付けデータ）'!D423+'全体（張付けデータ）'!D431</f>
        <v>40</v>
      </c>
      <c r="E39" s="12">
        <f>'全体（張付けデータ）'!E411+'全体（張付けデータ）'!E423+'全体（張付けデータ）'!E431</f>
        <v>35</v>
      </c>
      <c r="F39" s="12">
        <f>'全体（張付けデータ）'!F411+'全体（張付けデータ）'!F423+'全体（張付けデータ）'!F431</f>
        <v>50</v>
      </c>
      <c r="G39" s="12">
        <f>'全体（張付けデータ）'!G411+'全体（張付けデータ）'!G423+'全体（張付けデータ）'!G431</f>
        <v>51</v>
      </c>
      <c r="H39" s="12">
        <f>'全体（張付けデータ）'!H411+'全体（張付けデータ）'!H423+'全体（張付けデータ）'!H431</f>
        <v>41</v>
      </c>
      <c r="I39" s="12">
        <f>'全体（張付けデータ）'!I411+'全体（張付けデータ）'!I423+'全体（張付けデータ）'!I431</f>
        <v>40</v>
      </c>
      <c r="J39" s="12">
        <f>'全体（張付けデータ）'!J411+'全体（張付けデータ）'!J423+'全体（張付けデータ）'!J431</f>
        <v>49</v>
      </c>
      <c r="K39" s="12">
        <f>'全体（張付けデータ）'!K411+'全体（張付けデータ）'!K423+'全体（張付けデータ）'!K431</f>
        <v>53</v>
      </c>
      <c r="L39" s="12">
        <f>'全体（張付けデータ）'!L411+'全体（張付けデータ）'!L423+'全体（張付けデータ）'!L431</f>
        <v>67</v>
      </c>
      <c r="M39" s="12">
        <f>'全体（張付けデータ）'!M411+'全体（張付けデータ）'!M423+'全体（張付けデータ）'!M431</f>
        <v>68</v>
      </c>
      <c r="N39" s="12">
        <f>'全体（張付けデータ）'!N411+'全体（張付けデータ）'!N423+'全体（張付けデータ）'!N431</f>
        <v>71</v>
      </c>
      <c r="O39" s="12">
        <f>'全体（張付けデータ）'!O411+'全体（張付けデータ）'!O423+'全体（張付けデータ）'!O431</f>
        <v>64</v>
      </c>
      <c r="P39" s="12">
        <f>'全体（張付けデータ）'!D415+'全体（張付けデータ）'!D427+'全体（張付けデータ）'!D435</f>
        <v>41</v>
      </c>
      <c r="Q39" s="12">
        <f>'全体（張付けデータ）'!E415+'全体（張付けデータ）'!E427+'全体（張付けデータ）'!E435</f>
        <v>38</v>
      </c>
      <c r="R39" s="12">
        <f>'全体（張付けデータ）'!F415+'全体（張付けデータ）'!F427+'全体（張付けデータ）'!F435</f>
        <v>54</v>
      </c>
      <c r="S39" s="12">
        <f>'全体（張付けデータ）'!G415+'全体（張付けデータ）'!G427+'全体（張付けデータ）'!G435</f>
        <v>81</v>
      </c>
      <c r="T39" s="12">
        <f>'全体（張付けデータ）'!H415+'全体（張付けデータ）'!H427+'全体（張付けデータ）'!H435</f>
        <v>58</v>
      </c>
      <c r="U39" s="12">
        <f>'全体（張付けデータ）'!I415+'全体（張付けデータ）'!I427+'全体（張付けデータ）'!I435</f>
        <v>25</v>
      </c>
      <c r="V39" s="12">
        <f>'全体（張付けデータ）'!J415+'全体（張付けデータ）'!J427+'全体（張付けデータ）'!J435</f>
        <v>3</v>
      </c>
      <c r="W39" s="12">
        <f>'全体（張付けデータ）'!K415+'全体（張付けデータ）'!K427+'全体（張付けデータ）'!K435</f>
        <v>1</v>
      </c>
      <c r="X39" s="12">
        <f>'全体（張付けデータ）'!L415+'全体（張付けデータ）'!L427+'全体（張付けデータ）'!L435</f>
        <v>0</v>
      </c>
      <c r="Y39" s="12">
        <f>'全体（張付けデータ）'!M415+'全体（張付けデータ）'!M427+'全体（張付けデータ）'!M435</f>
        <v>0</v>
      </c>
      <c r="Z39" s="12">
        <f>'全体（張付けデータ）'!N415+'全体（張付けデータ）'!N427+'全体（張付けデータ）'!N435</f>
        <v>0</v>
      </c>
      <c r="AA39" s="13">
        <f t="shared" si="15"/>
        <v>930</v>
      </c>
      <c r="AC39" s="14">
        <f t="shared" si="16"/>
        <v>125</v>
      </c>
      <c r="AD39" s="14">
        <f t="shared" si="17"/>
        <v>545</v>
      </c>
      <c r="AE39" s="14">
        <f t="shared" si="18"/>
        <v>260</v>
      </c>
      <c r="AF39" s="14">
        <f t="shared" si="19"/>
        <v>930</v>
      </c>
    </row>
    <row r="40" spans="2:32" ht="12.75">
      <c r="B40" s="10" t="s">
        <v>148</v>
      </c>
      <c r="C40" s="11" t="s">
        <v>364</v>
      </c>
      <c r="D40" s="12">
        <f>'全体（張付けデータ）'!D412+'全体（張付けデータ）'!D424+'全体（張付けデータ）'!D432</f>
        <v>24</v>
      </c>
      <c r="E40" s="12">
        <f>'全体（張付けデータ）'!E412+'全体（張付けデータ）'!E424+'全体（張付けデータ）'!E432</f>
        <v>34</v>
      </c>
      <c r="F40" s="12">
        <f>'全体（張付けデータ）'!F412+'全体（張付けデータ）'!F424+'全体（張付けデータ）'!F432</f>
        <v>45</v>
      </c>
      <c r="G40" s="12">
        <f>'全体（張付けデータ）'!G412+'全体（張付けデータ）'!G424+'全体（張付けデータ）'!G432</f>
        <v>51</v>
      </c>
      <c r="H40" s="12">
        <f>'全体（張付けデータ）'!H412+'全体（張付けデータ）'!H424+'全体（張付けデータ）'!H432</f>
        <v>36</v>
      </c>
      <c r="I40" s="12">
        <f>'全体（張付けデータ）'!I412+'全体（張付けデータ）'!I424+'全体（張付けデータ）'!I432</f>
        <v>28</v>
      </c>
      <c r="J40" s="12">
        <f>'全体（張付けデータ）'!J412+'全体（張付けデータ）'!J424+'全体（張付けデータ）'!J432</f>
        <v>48</v>
      </c>
      <c r="K40" s="12">
        <f>'全体（張付けデータ）'!K412+'全体（張付けデータ）'!K424+'全体（張付けデータ）'!K432</f>
        <v>48</v>
      </c>
      <c r="L40" s="12">
        <f>'全体（張付けデータ）'!L412+'全体（張付けデータ）'!L424+'全体（張付けデータ）'!L432</f>
        <v>57</v>
      </c>
      <c r="M40" s="12">
        <f>'全体（張付けデータ）'!M412+'全体（張付けデータ）'!M424+'全体（張付けデータ）'!M432</f>
        <v>73</v>
      </c>
      <c r="N40" s="12">
        <f>'全体（張付けデータ）'!N412+'全体（張付けデータ）'!N424+'全体（張付けデータ）'!N432</f>
        <v>58</v>
      </c>
      <c r="O40" s="12">
        <f>'全体（張付けデータ）'!O412+'全体（張付けデータ）'!O424+'全体（張付けデータ）'!O432</f>
        <v>54</v>
      </c>
      <c r="P40" s="12">
        <f>'全体（張付けデータ）'!D416+'全体（張付けデータ）'!D428+'全体（張付けデータ）'!D436</f>
        <v>48</v>
      </c>
      <c r="Q40" s="12">
        <f>'全体（張付けデータ）'!E416+'全体（張付けデータ）'!E428+'全体（張付けデータ）'!E436</f>
        <v>33</v>
      </c>
      <c r="R40" s="12">
        <f>'全体（張付けデータ）'!F416+'全体（張付けデータ）'!F428+'全体（張付けデータ）'!F436</f>
        <v>76</v>
      </c>
      <c r="S40" s="12">
        <f>'全体（張付けデータ）'!G416+'全体（張付けデータ）'!G428+'全体（張付けデータ）'!G436</f>
        <v>86</v>
      </c>
      <c r="T40" s="12">
        <f>'全体（張付けデータ）'!H416+'全体（張付けデータ）'!H428+'全体（張付けデータ）'!H436</f>
        <v>67</v>
      </c>
      <c r="U40" s="12">
        <f>'全体（張付けデータ）'!I416+'全体（張付けデータ）'!I428+'全体（張付けデータ）'!I436</f>
        <v>25</v>
      </c>
      <c r="V40" s="12">
        <f>'全体（張付けデータ）'!J416+'全体（張付けデータ）'!J428+'全体（張付けデータ）'!J436</f>
        <v>18</v>
      </c>
      <c r="W40" s="12">
        <f>'全体（張付けデータ）'!K416+'全体（張付けデータ）'!K428+'全体（張付けデータ）'!K436</f>
        <v>7</v>
      </c>
      <c r="X40" s="12">
        <f>'全体（張付けデータ）'!L416+'全体（張付けデータ）'!L428+'全体（張付けデータ）'!L436</f>
        <v>0</v>
      </c>
      <c r="Y40" s="12">
        <f>'全体（張付けデータ）'!M416+'全体（張付けデータ）'!M428+'全体（張付けデータ）'!M436</f>
        <v>0</v>
      </c>
      <c r="Z40" s="12">
        <f>'全体（張付けデータ）'!N416+'全体（張付けデータ）'!N428+'全体（張付けデータ）'!N436</f>
        <v>0</v>
      </c>
      <c r="AA40" s="13">
        <f t="shared" si="15"/>
        <v>916</v>
      </c>
      <c r="AC40" s="14">
        <f t="shared" si="16"/>
        <v>103</v>
      </c>
      <c r="AD40" s="14">
        <f t="shared" si="17"/>
        <v>501</v>
      </c>
      <c r="AE40" s="14">
        <f t="shared" si="18"/>
        <v>312</v>
      </c>
      <c r="AF40" s="14">
        <f t="shared" si="19"/>
        <v>916</v>
      </c>
    </row>
    <row r="41" spans="2:33" ht="12.75">
      <c r="B41" s="10" t="s">
        <v>148</v>
      </c>
      <c r="C41" s="18" t="s">
        <v>497</v>
      </c>
      <c r="D41" s="13">
        <f>'全体（張付けデータ）'!D413+'全体（張付けデータ）'!D425+'全体（張付けデータ）'!D433</f>
        <v>64</v>
      </c>
      <c r="E41" s="13">
        <f>'全体（張付けデータ）'!E413+'全体（張付けデータ）'!E425+'全体（張付けデータ）'!E433</f>
        <v>69</v>
      </c>
      <c r="F41" s="13">
        <f>'全体（張付けデータ）'!F413+'全体（張付けデータ）'!F425+'全体（張付けデータ）'!F433</f>
        <v>95</v>
      </c>
      <c r="G41" s="13">
        <f>'全体（張付けデータ）'!G413+'全体（張付けデータ）'!G425+'全体（張付けデータ）'!G433</f>
        <v>102</v>
      </c>
      <c r="H41" s="13">
        <f>'全体（張付けデータ）'!H413+'全体（張付けデータ）'!H425+'全体（張付けデータ）'!H433</f>
        <v>77</v>
      </c>
      <c r="I41" s="13">
        <f>'全体（張付けデータ）'!I413+'全体（張付けデータ）'!I425+'全体（張付けデータ）'!I433</f>
        <v>68</v>
      </c>
      <c r="J41" s="13">
        <f>'全体（張付けデータ）'!J413+'全体（張付けデータ）'!J425+'全体（張付けデータ）'!J433</f>
        <v>97</v>
      </c>
      <c r="K41" s="13">
        <f>'全体（張付けデータ）'!K413+'全体（張付けデータ）'!K425+'全体（張付けデータ）'!K433</f>
        <v>101</v>
      </c>
      <c r="L41" s="13">
        <f>'全体（張付けデータ）'!L413+'全体（張付けデータ）'!L425+'全体（張付けデータ）'!L433</f>
        <v>124</v>
      </c>
      <c r="M41" s="13">
        <f>'全体（張付けデータ）'!M413+'全体（張付けデータ）'!M425+'全体（張付けデータ）'!M433</f>
        <v>141</v>
      </c>
      <c r="N41" s="13">
        <f>'全体（張付けデータ）'!N413+'全体（張付けデータ）'!N425+'全体（張付けデータ）'!N433</f>
        <v>129</v>
      </c>
      <c r="O41" s="13">
        <f>'全体（張付けデータ）'!O413+'全体（張付けデータ）'!O425+'全体（張付けデータ）'!O433</f>
        <v>118</v>
      </c>
      <c r="P41" s="13">
        <f>'全体（張付けデータ）'!D417+'全体（張付けデータ）'!D429+'全体（張付けデータ）'!D437</f>
        <v>89</v>
      </c>
      <c r="Q41" s="13">
        <f>'全体（張付けデータ）'!E417+'全体（張付けデータ）'!E429+'全体（張付けデータ）'!E437</f>
        <v>71</v>
      </c>
      <c r="R41" s="13">
        <f>'全体（張付けデータ）'!F417+'全体（張付けデータ）'!F429+'全体（張付けデータ）'!F437</f>
        <v>130</v>
      </c>
      <c r="S41" s="13">
        <f>'全体（張付けデータ）'!G417+'全体（張付けデータ）'!G429+'全体（張付けデータ）'!G437</f>
        <v>167</v>
      </c>
      <c r="T41" s="13">
        <f>'全体（張付けデータ）'!H417+'全体（張付けデータ）'!H429+'全体（張付けデータ）'!H437</f>
        <v>125</v>
      </c>
      <c r="U41" s="13">
        <f>'全体（張付けデータ）'!I417+'全体（張付けデータ）'!I429+'全体（張付けデータ）'!I437</f>
        <v>50</v>
      </c>
      <c r="V41" s="13">
        <f>'全体（張付けデータ）'!J417+'全体（張付けデータ）'!J429+'全体（張付けデータ）'!J437</f>
        <v>21</v>
      </c>
      <c r="W41" s="13">
        <f>'全体（張付けデータ）'!K417+'全体（張付けデータ）'!K429+'全体（張付けデータ）'!K437</f>
        <v>8</v>
      </c>
      <c r="X41" s="13">
        <f>'全体（張付けデータ）'!L417+'全体（張付けデータ）'!L429+'全体（張付けデータ）'!L437</f>
        <v>0</v>
      </c>
      <c r="Y41" s="13">
        <f>'全体（張付けデータ）'!M417+'全体（張付けデータ）'!M429+'全体（張付けデータ）'!M437</f>
        <v>0</v>
      </c>
      <c r="Z41" s="13">
        <f>'全体（張付けデータ）'!N417+'全体（張付けデータ）'!N429+'全体（張付けデータ）'!N437</f>
        <v>0</v>
      </c>
      <c r="AA41" s="13">
        <f t="shared" si="15"/>
        <v>1846</v>
      </c>
      <c r="AC41" s="17">
        <f t="shared" si="16"/>
        <v>228</v>
      </c>
      <c r="AD41" s="17">
        <f t="shared" si="17"/>
        <v>1046</v>
      </c>
      <c r="AE41" s="17">
        <f t="shared" si="18"/>
        <v>572</v>
      </c>
      <c r="AF41" s="17">
        <f t="shared" si="19"/>
        <v>1846</v>
      </c>
      <c r="AG41" s="15">
        <f>AA39+AA40-AF41</f>
        <v>0</v>
      </c>
    </row>
    <row r="42" spans="2:32" ht="12.75">
      <c r="B42" s="10" t="s">
        <v>501</v>
      </c>
      <c r="C42" s="11" t="s">
        <v>477</v>
      </c>
      <c r="D42" s="12">
        <f>'全体（張付けデータ）'!D439+'全体（張付けデータ）'!D447+'全体（張付けデータ）'!D455+'全体（張付けデータ）'!D463+'全体（張付けデータ）'!D475+'全体（張付けデータ）'!D483+'全体（張付けデータ）'!D491+'全体（張付けデータ）'!D499+'全体（張付けデータ）'!D507+'全体（張付けデータ）'!D515</f>
        <v>109</v>
      </c>
      <c r="E42" s="12">
        <f>'全体（張付けデータ）'!E439+'全体（張付けデータ）'!E447+'全体（張付けデータ）'!E455+'全体（張付けデータ）'!E463+'全体（張付けデータ）'!E475+'全体（張付けデータ）'!E483+'全体（張付けデータ）'!E491+'全体（張付けデータ）'!E499+'全体（張付けデータ）'!E507+'全体（張付けデータ）'!E515</f>
        <v>69</v>
      </c>
      <c r="F42" s="12">
        <f>'全体（張付けデータ）'!F439+'全体（張付けデータ）'!F447+'全体（張付けデータ）'!F455+'全体（張付けデータ）'!F463+'全体（張付けデータ）'!F475+'全体（張付けデータ）'!F483+'全体（張付けデータ）'!F491+'全体（張付けデータ）'!F499+'全体（張付けデータ）'!F507+'全体（張付けデータ）'!F515</f>
        <v>70</v>
      </c>
      <c r="G42" s="12">
        <f>'全体（張付けデータ）'!G439+'全体（張付けデータ）'!G447+'全体（張付けデータ）'!G455+'全体（張付けデータ）'!G463+'全体（張付けデータ）'!G475+'全体（張付けデータ）'!G483+'全体（張付けデータ）'!G491+'全体（張付けデータ）'!G499+'全体（張付けデータ）'!G507+'全体（張付けデータ）'!G515</f>
        <v>69</v>
      </c>
      <c r="H42" s="12">
        <f>'全体（張付けデータ）'!H439+'全体（張付けデータ）'!H447+'全体（張付けデータ）'!H455+'全体（張付けデータ）'!H463+'全体（張付けデータ）'!H475+'全体（張付けデータ）'!H483+'全体（張付けデータ）'!H491+'全体（張付けデータ）'!H499+'全体（張付けデータ）'!H507+'全体（張付けデータ）'!H515</f>
        <v>65</v>
      </c>
      <c r="I42" s="12">
        <f>'全体（張付けデータ）'!I439+'全体（張付けデータ）'!I447+'全体（張付けデータ）'!I455+'全体（張付けデータ）'!I463+'全体（張付けデータ）'!I475+'全体（張付けデータ）'!I483+'全体（張付けデータ）'!I491+'全体（張付けデータ）'!I499+'全体（張付けデータ）'!I507+'全体（張付けデータ）'!I515</f>
        <v>58</v>
      </c>
      <c r="J42" s="12">
        <f>'全体（張付けデータ）'!J439+'全体（張付けデータ）'!J447+'全体（張付けデータ）'!J455+'全体（張付けデータ）'!J463+'全体（張付けデータ）'!J475+'全体（張付けデータ）'!J483+'全体（張付けデータ）'!J491+'全体（張付けデータ）'!J499+'全体（張付けデータ）'!J507+'全体（張付けデータ）'!J515</f>
        <v>89</v>
      </c>
      <c r="K42" s="12">
        <f>'全体（張付けデータ）'!K439+'全体（張付けデータ）'!K447+'全体（張付けデータ）'!K455+'全体（張付けデータ）'!K463+'全体（張付けデータ）'!K475+'全体（張付けデータ）'!K483+'全体（張付けデータ）'!K491+'全体（張付けデータ）'!K499+'全体（張付けデータ）'!K507+'全体（張付けデータ）'!K515</f>
        <v>93</v>
      </c>
      <c r="L42" s="12">
        <f>'全体（張付けデータ）'!L439+'全体（張付けデータ）'!L447+'全体（張付けデータ）'!L455+'全体（張付けデータ）'!L463+'全体（張付けデータ）'!L475+'全体（張付けデータ）'!L483+'全体（張付けデータ）'!L491+'全体（張付けデータ）'!L499+'全体（張付けデータ）'!L507+'全体（張付けデータ）'!L515</f>
        <v>118</v>
      </c>
      <c r="M42" s="12">
        <f>'全体（張付けデータ）'!M439+'全体（張付けデータ）'!M447+'全体（張付けデータ）'!M455+'全体（張付けデータ）'!M463+'全体（張付けデータ）'!M475+'全体（張付けデータ）'!M483+'全体（張付けデータ）'!M491+'全体（張付けデータ）'!M499+'全体（張付けデータ）'!M507+'全体（張付けデータ）'!M515</f>
        <v>112</v>
      </c>
      <c r="N42" s="12">
        <f>'全体（張付けデータ）'!N439+'全体（張付けデータ）'!N447+'全体（張付けデータ）'!N455+'全体（張付けデータ）'!N463+'全体（張付けデータ）'!N475+'全体（張付けデータ）'!N483+'全体（張付けデータ）'!N491+'全体（張付けデータ）'!N499+'全体（張付けデータ）'!N507+'全体（張付けデータ）'!N515</f>
        <v>100</v>
      </c>
      <c r="O42" s="12">
        <f>'全体（張付けデータ）'!O439+'全体（張付けデータ）'!O447+'全体（張付けデータ）'!O455+'全体（張付けデータ）'!O463+'全体（張付けデータ）'!O475+'全体（張付けデータ）'!O483+'全体（張付けデータ）'!O491+'全体（張付けデータ）'!O499+'全体（張付けデータ）'!O507+'全体（張付けデータ）'!O515</f>
        <v>81</v>
      </c>
      <c r="P42" s="12">
        <f>'全体（張付けデータ）'!D443+'全体（張付けデータ）'!D451+'全体（張付けデータ）'!D459+'全体（張付けデータ）'!D467+'全体（張付けデータ）'!D479+'全体（張付けデータ）'!D487+'全体（張付けデータ）'!D495+'全体（張付けデータ）'!D503+'全体（張付けデータ）'!D511+'全体（張付けデータ）'!D519</f>
        <v>73</v>
      </c>
      <c r="Q42" s="12">
        <f>'全体（張付けデータ）'!E443+'全体（張付けデータ）'!E451+'全体（張付けデータ）'!E459+'全体（張付けデータ）'!E467+'全体（張付けデータ）'!E479+'全体（張付けデータ）'!E487+'全体（張付けデータ）'!E495+'全体（張付けデータ）'!E503+'全体（張付けデータ）'!E511+'全体（張付けデータ）'!E519</f>
        <v>42</v>
      </c>
      <c r="R42" s="12">
        <f>'全体（張付けデータ）'!F443+'全体（張付けデータ）'!F451+'全体（張付けデータ）'!F459+'全体（張付けデータ）'!F467+'全体（張付けデータ）'!F479+'全体（張付けデータ）'!F487+'全体（張付けデータ）'!F495+'全体（張付けデータ）'!F503+'全体（張付けデータ）'!F511+'全体（張付けデータ）'!F519</f>
        <v>59</v>
      </c>
      <c r="S42" s="12">
        <f>'全体（張付けデータ）'!G443+'全体（張付けデータ）'!G451+'全体（張付けデータ）'!G459+'全体（張付けデータ）'!G467+'全体（張付けデータ）'!G479+'全体（張付けデータ）'!G487+'全体（張付けデータ）'!G495+'全体（張付けデータ）'!G503+'全体（張付けデータ）'!G511+'全体（張付けデータ）'!G519</f>
        <v>57</v>
      </c>
      <c r="T42" s="12">
        <f>'全体（張付けデータ）'!H443+'全体（張付けデータ）'!H451+'全体（張付けデータ）'!H459+'全体（張付けデータ）'!H467+'全体（張付けデータ）'!H479+'全体（張付けデータ）'!H487+'全体（張付けデータ）'!H495+'全体（張付けデータ）'!H503+'全体（張付けデータ）'!H511+'全体（張付けデータ）'!H519</f>
        <v>50</v>
      </c>
      <c r="U42" s="12">
        <f>'全体（張付けデータ）'!I443+'全体（張付けデータ）'!I451+'全体（張付けデータ）'!I459+'全体（張付けデータ）'!I467+'全体（張付けデータ）'!I479+'全体（張付けデータ）'!I487+'全体（張付けデータ）'!I495+'全体（張付けデータ）'!I503+'全体（張付けデータ）'!I511+'全体（張付けデータ）'!I519</f>
        <v>36</v>
      </c>
      <c r="V42" s="12">
        <f>'全体（張付けデータ）'!J443+'全体（張付けデータ）'!J451+'全体（張付けデータ）'!J459+'全体（張付けデータ）'!J467+'全体（張付けデータ）'!J479+'全体（張付けデータ）'!J487+'全体（張付けデータ）'!J495+'全体（張付けデータ）'!J503+'全体（張付けデータ）'!J511+'全体（張付けデータ）'!J519</f>
        <v>17</v>
      </c>
      <c r="W42" s="12">
        <f>'全体（張付けデータ）'!K443+'全体（張付けデータ）'!K451+'全体（張付けデータ）'!K459+'全体（張付けデータ）'!K467+'全体（張付けデータ）'!K479+'全体（張付けデータ）'!K487+'全体（張付けデータ）'!K495+'全体（張付けデータ）'!K503+'全体（張付けデータ）'!K511+'全体（張付けデータ）'!K519</f>
        <v>0</v>
      </c>
      <c r="X42" s="12">
        <f>'全体（張付けデータ）'!L443+'全体（張付けデータ）'!L451+'全体（張付けデータ）'!L459+'全体（張付けデータ）'!L467+'全体（張付けデータ）'!L479+'全体（張付けデータ）'!L487+'全体（張付けデータ）'!L495+'全体（張付けデータ）'!L503+'全体（張付けデータ）'!L511+'全体（張付けデータ）'!L519</f>
        <v>0</v>
      </c>
      <c r="Y42" s="12">
        <f>'全体（張付けデータ）'!M443+'全体（張付けデータ）'!M451+'全体（張付けデータ）'!M459+'全体（張付けデータ）'!M467+'全体（張付けデータ）'!M479+'全体（張付けデータ）'!M487+'全体（張付けデータ）'!M495+'全体（張付けデータ）'!M503+'全体（張付けデータ）'!M511+'全体（張付けデータ）'!M519</f>
        <v>0</v>
      </c>
      <c r="Z42" s="12">
        <f>'全体（張付けデータ）'!N443+'全体（張付けデータ）'!N451+'全体（張付けデータ）'!N459+'全体（張付けデータ）'!N467+'全体（張付けデータ）'!N479+'全体（張付けデータ）'!N487+'全体（張付けデータ）'!N495+'全体（張付けデータ）'!N503+'全体（張付けデータ）'!N511+'全体（張付けデータ）'!N519</f>
        <v>0</v>
      </c>
      <c r="AA42" s="13">
        <f t="shared" si="15"/>
        <v>1367</v>
      </c>
      <c r="AC42" s="14">
        <f t="shared" si="16"/>
        <v>248</v>
      </c>
      <c r="AD42" s="14">
        <f t="shared" si="17"/>
        <v>858</v>
      </c>
      <c r="AE42" s="14">
        <f t="shared" si="18"/>
        <v>261</v>
      </c>
      <c r="AF42" s="14">
        <f t="shared" si="19"/>
        <v>1367</v>
      </c>
    </row>
    <row r="43" spans="2:32" ht="12.75">
      <c r="B43" s="10" t="s">
        <v>501</v>
      </c>
      <c r="C43" s="11" t="s">
        <v>364</v>
      </c>
      <c r="D43" s="12">
        <f>'全体（張付けデータ）'!D440+'全体（張付けデータ）'!D448+'全体（張付けデータ）'!D456+'全体（張付けデータ）'!D464+'全体（張付けデータ）'!D476+'全体（張付けデータ）'!D484+'全体（張付けデータ）'!D492+'全体（張付けデータ）'!D500+'全体（張付けデータ）'!D508+'全体（張付けデータ）'!D516</f>
        <v>77</v>
      </c>
      <c r="E43" s="12">
        <f>'全体（張付けデータ）'!E440+'全体（張付けデータ）'!E448+'全体（張付けデータ）'!E456+'全体（張付けデータ）'!E464+'全体（張付けデータ）'!E476+'全体（張付けデータ）'!E484+'全体（張付けデータ）'!E492+'全体（張付けデータ）'!E500+'全体（張付けデータ）'!E508+'全体（張付けデータ）'!E516</f>
        <v>57</v>
      </c>
      <c r="F43" s="12">
        <f>'全体（張付けデータ）'!F440+'全体（張付けデータ）'!F448+'全体（張付けデータ）'!F456+'全体（張付けデータ）'!F464+'全体（張付けデータ）'!F476+'全体（張付けデータ）'!F484+'全体（張付けデータ）'!F492+'全体（張付けデータ）'!F500+'全体（張付けデータ）'!F508+'全体（張付けデータ）'!F516</f>
        <v>81</v>
      </c>
      <c r="G43" s="12">
        <f>'全体（張付けデータ）'!G440+'全体（張付けデータ）'!G448+'全体（張付けデータ）'!G456+'全体（張付けデータ）'!G464+'全体（張付けデータ）'!G476+'全体（張付けデータ）'!G484+'全体（張付けデータ）'!G492+'全体（張付けデータ）'!G500+'全体（張付けデータ）'!G508+'全体（張付けデータ）'!G516</f>
        <v>61</v>
      </c>
      <c r="H43" s="12">
        <f>'全体（張付けデータ）'!H440+'全体（張付けデータ）'!H448+'全体（張付けデータ）'!H456+'全体（張付けデータ）'!H464+'全体（張付けデータ）'!H476+'全体（張付けデータ）'!H484+'全体（張付けデータ）'!H492+'全体（張付けデータ）'!H500+'全体（張付けデータ）'!H508+'全体（張付けデータ）'!H516</f>
        <v>44</v>
      </c>
      <c r="I43" s="12">
        <f>'全体（張付けデータ）'!I440+'全体（張付けデータ）'!I448+'全体（張付けデータ）'!I456+'全体（張付けデータ）'!I464+'全体（張付けデータ）'!I476+'全体（張付けデータ）'!I484+'全体（張付けデータ）'!I492+'全体（張付けデータ）'!I500+'全体（張付けデータ）'!I508+'全体（張付けデータ）'!I516</f>
        <v>80</v>
      </c>
      <c r="J43" s="12">
        <f>'全体（張付けデータ）'!J440+'全体（張付けデータ）'!J448+'全体（張付けデータ）'!J456+'全体（張付けデータ）'!J464+'全体（張付けデータ）'!J476+'全体（張付けデータ）'!J484+'全体（張付けデータ）'!J492+'全体（張付けデータ）'!J500+'全体（張付けデータ）'!J508+'全体（張付けデータ）'!J516</f>
        <v>94</v>
      </c>
      <c r="K43" s="12">
        <f>'全体（張付けデータ）'!K440+'全体（張付けデータ）'!K448+'全体（張付けデータ）'!K456+'全体（張付けデータ）'!K464+'全体（張付けデータ）'!K476+'全体（張付けデータ）'!K484+'全体（張付けデータ）'!K492+'全体（張付けデータ）'!K500+'全体（張付けデータ）'!K508+'全体（張付けデータ）'!K516</f>
        <v>115</v>
      </c>
      <c r="L43" s="12">
        <f>'全体（張付けデータ）'!L440+'全体（張付けデータ）'!L448+'全体（張付けデータ）'!L456+'全体（張付けデータ）'!L464+'全体（張付けデータ）'!L476+'全体（張付けデータ）'!L484+'全体（張付けデータ）'!L492+'全体（張付けデータ）'!L500+'全体（張付けデータ）'!L508+'全体（張付けデータ）'!L516</f>
        <v>102</v>
      </c>
      <c r="M43" s="12">
        <f>'全体（張付けデータ）'!M440+'全体（張付けデータ）'!M448+'全体（張付けデータ）'!M456+'全体（張付けデータ）'!M464+'全体（張付けデータ）'!M476+'全体（張付けデータ）'!M484+'全体（張付けデータ）'!M492+'全体（張付けデータ）'!M500+'全体（張付けデータ）'!M508+'全体（張付けデータ）'!M516</f>
        <v>110</v>
      </c>
      <c r="N43" s="12">
        <f>'全体（張付けデータ）'!N440+'全体（張付けデータ）'!N448+'全体（張付けデータ）'!N456+'全体（張付けデータ）'!N464+'全体（張付けデータ）'!N476+'全体（張付けデータ）'!N484+'全体（張付けデータ）'!N492+'全体（張付けデータ）'!N500+'全体（張付けデータ）'!N508+'全体（張付けデータ）'!N516</f>
        <v>115</v>
      </c>
      <c r="O43" s="12">
        <f>'全体（張付けデータ）'!O440+'全体（張付けデータ）'!O448+'全体（張付けデータ）'!O456+'全体（張付けデータ）'!O464+'全体（張付けデータ）'!O476+'全体（張付けデータ）'!O484+'全体（張付けデータ）'!O492+'全体（張付けデータ）'!O500+'全体（張付けデータ）'!O508+'全体（張付けデータ）'!O516</f>
        <v>82</v>
      </c>
      <c r="P43" s="12">
        <f>'全体（張付けデータ）'!D444+'全体（張付けデータ）'!D452+'全体（張付けデータ）'!D460+'全体（張付けデータ）'!D468+'全体（張付けデータ）'!D480+'全体（張付けデータ）'!D488+'全体（張付けデータ）'!D496+'全体（張付けデータ）'!D504+'全体（張付けデータ）'!D512+'全体（張付けデータ）'!D520</f>
        <v>71</v>
      </c>
      <c r="Q43" s="12">
        <f>'全体（張付けデータ）'!E444+'全体（張付けデータ）'!E452+'全体（張付けデータ）'!E460+'全体（張付けデータ）'!E468+'全体（張付けデータ）'!E480+'全体（張付けデータ）'!E488+'全体（張付けデータ）'!E496+'全体（張付けデータ）'!E504+'全体（張付けデータ）'!E512+'全体（張付けデータ）'!E520</f>
        <v>51</v>
      </c>
      <c r="R43" s="12">
        <f>'全体（張付けデータ）'!F444+'全体（張付けデータ）'!F452+'全体（張付けデータ）'!F460+'全体（張付けデータ）'!F468+'全体（張付けデータ）'!F480+'全体（張付けデータ）'!F488+'全体（張付けデータ）'!F496+'全体（張付けデータ）'!F504+'全体（張付けデータ）'!F512+'全体（張付けデータ）'!F520</f>
        <v>72</v>
      </c>
      <c r="S43" s="12">
        <f>'全体（張付けデータ）'!G444+'全体（張付けデータ）'!G452+'全体（張付けデータ）'!G460+'全体（張付けデータ）'!G468+'全体（張付けデータ）'!G480+'全体（張付けデータ）'!G488+'全体（張付けデータ）'!G496+'全体（張付けデータ）'!G504+'全体（張付けデータ）'!G512+'全体（張付けデータ）'!G520</f>
        <v>82</v>
      </c>
      <c r="T43" s="12">
        <f>'全体（張付けデータ）'!H444+'全体（張付けデータ）'!H452+'全体（張付けデータ）'!H460+'全体（張付けデータ）'!H468+'全体（張付けデータ）'!H480+'全体（張付けデータ）'!H488+'全体（張付けデータ）'!H496+'全体（張付けデータ）'!H504+'全体（張付けデータ）'!H512+'全体（張付けデータ）'!H520</f>
        <v>52</v>
      </c>
      <c r="U43" s="12">
        <f>'全体（張付けデータ）'!I444+'全体（張付けデータ）'!I452+'全体（張付けデータ）'!I460+'全体（張付けデータ）'!I468+'全体（張付けデータ）'!I480+'全体（張付けデータ）'!I488+'全体（張付けデータ）'!I496+'全体（張付けデータ）'!I504+'全体（張付けデータ）'!I512+'全体（張付けデータ）'!I520</f>
        <v>37</v>
      </c>
      <c r="V43" s="12">
        <f>'全体（張付けデータ）'!J444+'全体（張付けデータ）'!J452+'全体（張付けデータ）'!J460+'全体（張付けデータ）'!J468+'全体（張付けデータ）'!J480+'全体（張付けデータ）'!J488+'全体（張付けデータ）'!J496+'全体（張付けデータ）'!J504+'全体（張付けデータ）'!J512+'全体（張付けデータ）'!J520</f>
        <v>25</v>
      </c>
      <c r="W43" s="12">
        <f>'全体（張付けデータ）'!K444+'全体（張付けデータ）'!K452+'全体（張付けデータ）'!K460+'全体（張付けデータ）'!K468+'全体（張付けデータ）'!K480+'全体（張付けデータ）'!K488+'全体（張付けデータ）'!K496+'全体（張付けデータ）'!K504+'全体（張付けデータ）'!K512+'全体（張付けデータ）'!K520</f>
        <v>8</v>
      </c>
      <c r="X43" s="12">
        <f>'全体（張付けデータ）'!L444+'全体（張付けデータ）'!L452+'全体（張付けデータ）'!L460+'全体（張付けデータ）'!L468+'全体（張付けデータ）'!L480+'全体（張付けデータ）'!L488+'全体（張付けデータ）'!L496+'全体（張付けデータ）'!L504+'全体（張付けデータ）'!L512+'全体（張付けデータ）'!L520</f>
        <v>0</v>
      </c>
      <c r="Y43" s="12">
        <f>'全体（張付けデータ）'!M444+'全体（張付けデータ）'!M452+'全体（張付けデータ）'!M460+'全体（張付けデータ）'!M468+'全体（張付けデータ）'!M480+'全体（張付けデータ）'!M488+'全体（張付けデータ）'!M496+'全体（張付けデータ）'!M504+'全体（張付けデータ）'!M512+'全体（張付けデータ）'!M520</f>
        <v>0</v>
      </c>
      <c r="Z43" s="12">
        <f>'全体（張付けデータ）'!N444+'全体（張付けデータ）'!N452+'全体（張付けデータ）'!N460+'全体（張付けデータ）'!N468+'全体（張付けデータ）'!N480+'全体（張付けデータ）'!N488+'全体（張付けデータ）'!N496+'全体（張付けデータ）'!N504+'全体（張付けデータ）'!N512+'全体（張付けデータ）'!N520</f>
        <v>0</v>
      </c>
      <c r="AA43" s="13">
        <f aca="true" t="shared" si="20" ref="AA43:AA52">SUM(D43:Z43)</f>
        <v>1416</v>
      </c>
      <c r="AC43" s="14">
        <f aca="true" t="shared" si="21" ref="AC43:AC52">SUM(D43:F43)</f>
        <v>215</v>
      </c>
      <c r="AD43" s="14">
        <f aca="true" t="shared" si="22" ref="AD43:AD52">SUM(G43:P43)</f>
        <v>874</v>
      </c>
      <c r="AE43" s="14">
        <f aca="true" t="shared" si="23" ref="AE43:AE52">SUM(Q43:Z43)</f>
        <v>327</v>
      </c>
      <c r="AF43" s="14">
        <f aca="true" t="shared" si="24" ref="AF43:AF52">SUM(AC43:AE43)</f>
        <v>1416</v>
      </c>
    </row>
    <row r="44" spans="2:33" ht="12.75">
      <c r="B44" s="10" t="s">
        <v>501</v>
      </c>
      <c r="C44" s="18" t="s">
        <v>497</v>
      </c>
      <c r="D44" s="13">
        <f>'全体（張付けデータ）'!D441+'全体（張付けデータ）'!D449+'全体（張付けデータ）'!D457+'全体（張付けデータ）'!D465+'全体（張付けデータ）'!D477+'全体（張付けデータ）'!D485+'全体（張付けデータ）'!D493+'全体（張付けデータ）'!D501+'全体（張付けデータ）'!D509+'全体（張付けデータ）'!D517</f>
        <v>186</v>
      </c>
      <c r="E44" s="13">
        <f>'全体（張付けデータ）'!E441+'全体（張付けデータ）'!E449+'全体（張付けデータ）'!E457+'全体（張付けデータ）'!E465+'全体（張付けデータ）'!E477+'全体（張付けデータ）'!E485+'全体（張付けデータ）'!E493+'全体（張付けデータ）'!E501+'全体（張付けデータ）'!E509+'全体（張付けデータ）'!E517</f>
        <v>126</v>
      </c>
      <c r="F44" s="13">
        <f>'全体（張付けデータ）'!F441+'全体（張付けデータ）'!F449+'全体（張付けデータ）'!F457+'全体（張付けデータ）'!F465+'全体（張付けデータ）'!F477+'全体（張付けデータ）'!F485+'全体（張付けデータ）'!F493+'全体（張付けデータ）'!F501+'全体（張付けデータ）'!F509+'全体（張付けデータ）'!F517</f>
        <v>151</v>
      </c>
      <c r="G44" s="13">
        <f>'全体（張付けデータ）'!G441+'全体（張付けデータ）'!G449+'全体（張付けデータ）'!G457+'全体（張付けデータ）'!G465+'全体（張付けデータ）'!G477+'全体（張付けデータ）'!G485+'全体（張付けデータ）'!G493+'全体（張付けデータ）'!G501+'全体（張付けデータ）'!G509+'全体（張付けデータ）'!G517</f>
        <v>130</v>
      </c>
      <c r="H44" s="13">
        <f>'全体（張付けデータ）'!H441+'全体（張付けデータ）'!H449+'全体（張付けデータ）'!H457+'全体（張付けデータ）'!H465+'全体（張付けデータ）'!H477+'全体（張付けデータ）'!H485+'全体（張付けデータ）'!H493+'全体（張付けデータ）'!H501+'全体（張付けデータ）'!H509+'全体（張付けデータ）'!H517</f>
        <v>109</v>
      </c>
      <c r="I44" s="13">
        <f>'全体（張付けデータ）'!I441+'全体（張付けデータ）'!I449+'全体（張付けデータ）'!I457+'全体（張付けデータ）'!I465+'全体（張付けデータ）'!I477+'全体（張付けデータ）'!I485+'全体（張付けデータ）'!I493+'全体（張付けデータ）'!I501+'全体（張付けデータ）'!I509+'全体（張付けデータ）'!I517</f>
        <v>138</v>
      </c>
      <c r="J44" s="13">
        <f>'全体（張付けデータ）'!J441+'全体（張付けデータ）'!J449+'全体（張付けデータ）'!J457+'全体（張付けデータ）'!J465+'全体（張付けデータ）'!J477+'全体（張付けデータ）'!J485+'全体（張付けデータ）'!J493+'全体（張付けデータ）'!J501+'全体（張付けデータ）'!J509+'全体（張付けデータ）'!J517</f>
        <v>183</v>
      </c>
      <c r="K44" s="13">
        <f>'全体（張付けデータ）'!K441+'全体（張付けデータ）'!K449+'全体（張付けデータ）'!K457+'全体（張付けデータ）'!K465+'全体（張付けデータ）'!K477+'全体（張付けデータ）'!K485+'全体（張付けデータ）'!K493+'全体（張付けデータ）'!K501+'全体（張付けデータ）'!K509+'全体（張付けデータ）'!K517</f>
        <v>208</v>
      </c>
      <c r="L44" s="13">
        <f>'全体（張付けデータ）'!L441+'全体（張付けデータ）'!L449+'全体（張付けデータ）'!L457+'全体（張付けデータ）'!L465+'全体（張付けデータ）'!L477+'全体（張付けデータ）'!L485+'全体（張付けデータ）'!L493+'全体（張付けデータ）'!L501+'全体（張付けデータ）'!L509+'全体（張付けデータ）'!L517</f>
        <v>220</v>
      </c>
      <c r="M44" s="13">
        <f>'全体（張付けデータ）'!M441+'全体（張付けデータ）'!M449+'全体（張付けデータ）'!M457+'全体（張付けデータ）'!M465+'全体（張付けデータ）'!M477+'全体（張付けデータ）'!M485+'全体（張付けデータ）'!M493+'全体（張付けデータ）'!M501+'全体（張付けデータ）'!M509+'全体（張付けデータ）'!M517</f>
        <v>222</v>
      </c>
      <c r="N44" s="13">
        <f>'全体（張付けデータ）'!N441+'全体（張付けデータ）'!N449+'全体（張付けデータ）'!N457+'全体（張付けデータ）'!N465+'全体（張付けデータ）'!N477+'全体（張付けデータ）'!N485+'全体（張付けデータ）'!N493+'全体（張付けデータ）'!N501+'全体（張付けデータ）'!N509+'全体（張付けデータ）'!N517</f>
        <v>215</v>
      </c>
      <c r="O44" s="13">
        <f>'全体（張付けデータ）'!O441+'全体（張付けデータ）'!O449+'全体（張付けデータ）'!O457+'全体（張付けデータ）'!O465+'全体（張付けデータ）'!O477+'全体（張付けデータ）'!O485+'全体（張付けデータ）'!O493+'全体（張付けデータ）'!O501+'全体（張付けデータ）'!O509+'全体（張付けデータ）'!O517</f>
        <v>163</v>
      </c>
      <c r="P44" s="13">
        <f>'全体（張付けデータ）'!D445+'全体（張付けデータ）'!D453+'全体（張付けデータ）'!D461+'全体（張付けデータ）'!D469+'全体（張付けデータ）'!D481+'全体（張付けデータ）'!D489+'全体（張付けデータ）'!D497+'全体（張付けデータ）'!D505+'全体（張付けデータ）'!D513+'全体（張付けデータ）'!D521</f>
        <v>144</v>
      </c>
      <c r="Q44" s="13">
        <f>'全体（張付けデータ）'!E445+'全体（張付けデータ）'!E453+'全体（張付けデータ）'!E461+'全体（張付けデータ）'!E469+'全体（張付けデータ）'!E481+'全体（張付けデータ）'!E489+'全体（張付けデータ）'!E497+'全体（張付けデータ）'!E505+'全体（張付けデータ）'!E513+'全体（張付けデータ）'!E521</f>
        <v>93</v>
      </c>
      <c r="R44" s="13">
        <f>'全体（張付けデータ）'!F445+'全体（張付けデータ）'!F453+'全体（張付けデータ）'!F461+'全体（張付けデータ）'!F469+'全体（張付けデータ）'!F481+'全体（張付けデータ）'!F489+'全体（張付けデータ）'!F497+'全体（張付けデータ）'!F505+'全体（張付けデータ）'!F513+'全体（張付けデータ）'!F521</f>
        <v>131</v>
      </c>
      <c r="S44" s="13">
        <f>'全体（張付けデータ）'!G445+'全体（張付けデータ）'!G453+'全体（張付けデータ）'!G461+'全体（張付けデータ）'!G469+'全体（張付けデータ）'!G481+'全体（張付けデータ）'!G489+'全体（張付けデータ）'!G497+'全体（張付けデータ）'!G505+'全体（張付けデータ）'!G513+'全体（張付けデータ）'!G521</f>
        <v>139</v>
      </c>
      <c r="T44" s="13">
        <f>'全体（張付けデータ）'!H445+'全体（張付けデータ）'!H453+'全体（張付けデータ）'!H461+'全体（張付けデータ）'!H469+'全体（張付けデータ）'!H481+'全体（張付けデータ）'!H489+'全体（張付けデータ）'!H497+'全体（張付けデータ）'!H505+'全体（張付けデータ）'!H513+'全体（張付けデータ）'!H521</f>
        <v>102</v>
      </c>
      <c r="U44" s="13">
        <f>'全体（張付けデータ）'!I445+'全体（張付けデータ）'!I453+'全体（張付けデータ）'!I461+'全体（張付けデータ）'!I469+'全体（張付けデータ）'!I481+'全体（張付けデータ）'!I489+'全体（張付けデータ）'!I497+'全体（張付けデータ）'!I505+'全体（張付けデータ）'!I513+'全体（張付けデータ）'!I521</f>
        <v>73</v>
      </c>
      <c r="V44" s="13">
        <f>'全体（張付けデータ）'!J445+'全体（張付けデータ）'!J453+'全体（張付けデータ）'!J461+'全体（張付けデータ）'!J469+'全体（張付けデータ）'!J481+'全体（張付けデータ）'!J489+'全体（張付けデータ）'!J497+'全体（張付けデータ）'!J505+'全体（張付けデータ）'!J513+'全体（張付けデータ）'!J521</f>
        <v>42</v>
      </c>
      <c r="W44" s="13">
        <f>'全体（張付けデータ）'!K445+'全体（張付けデータ）'!K453+'全体（張付けデータ）'!K461+'全体（張付けデータ）'!K469+'全体（張付けデータ）'!K481+'全体（張付けデータ）'!K489+'全体（張付けデータ）'!K497+'全体（張付けデータ）'!K505+'全体（張付けデータ）'!K513+'全体（張付けデータ）'!K521</f>
        <v>8</v>
      </c>
      <c r="X44" s="13">
        <f>'全体（張付けデータ）'!L445+'全体（張付けデータ）'!L453+'全体（張付けデータ）'!L461+'全体（張付けデータ）'!L469+'全体（張付けデータ）'!L481+'全体（張付けデータ）'!L489+'全体（張付けデータ）'!L497+'全体（張付けデータ）'!L505+'全体（張付けデータ）'!L513+'全体（張付けデータ）'!L521</f>
        <v>0</v>
      </c>
      <c r="Y44" s="13">
        <f>'全体（張付けデータ）'!M445+'全体（張付けデータ）'!M453+'全体（張付けデータ）'!M461+'全体（張付けデータ）'!M469+'全体（張付けデータ）'!M481+'全体（張付けデータ）'!M489+'全体（張付けデータ）'!M497+'全体（張付けデータ）'!M505+'全体（張付けデータ）'!M513+'全体（張付けデータ）'!M521</f>
        <v>0</v>
      </c>
      <c r="Z44" s="13">
        <f>'全体（張付けデータ）'!N445+'全体（張付けデータ）'!N453+'全体（張付けデータ）'!N461+'全体（張付けデータ）'!N469+'全体（張付けデータ）'!N481+'全体（張付けデータ）'!N489+'全体（張付けデータ）'!N497+'全体（張付けデータ）'!N505+'全体（張付けデータ）'!N513+'全体（張付けデータ）'!N521</f>
        <v>0</v>
      </c>
      <c r="AA44" s="13">
        <f t="shared" si="20"/>
        <v>2783</v>
      </c>
      <c r="AC44" s="17">
        <f t="shared" si="21"/>
        <v>463</v>
      </c>
      <c r="AD44" s="17">
        <f t="shared" si="22"/>
        <v>1732</v>
      </c>
      <c r="AE44" s="17">
        <f t="shared" si="23"/>
        <v>588</v>
      </c>
      <c r="AF44" s="17">
        <f t="shared" si="24"/>
        <v>2783</v>
      </c>
      <c r="AG44" s="15">
        <f>AA42+AA43-AF44</f>
        <v>0</v>
      </c>
    </row>
    <row r="45" spans="2:32" ht="12.75">
      <c r="B45" s="10" t="s">
        <v>282</v>
      </c>
      <c r="C45" s="11" t="s">
        <v>477</v>
      </c>
      <c r="D45" s="12">
        <f>'全体（張付けデータ）'!D527+'全体（張付けデータ）'!D535+'全体（張付けデータ）'!D543+'全体（張付けデータ）'!D551+'全体（張付けデータ）'!D559</f>
        <v>82</v>
      </c>
      <c r="E45" s="12">
        <f>'全体（張付けデータ）'!E527+'全体（張付けデータ）'!E535+'全体（張付けデータ）'!E543+'全体（張付けデータ）'!E551+'全体（張付けデータ）'!E559</f>
        <v>95</v>
      </c>
      <c r="F45" s="12">
        <f>'全体（張付けデータ）'!F527+'全体（張付けデータ）'!F535+'全体（張付けデータ）'!F543+'全体（張付けデータ）'!F551+'全体（張付けデータ）'!F559</f>
        <v>100</v>
      </c>
      <c r="G45" s="12">
        <f>'全体（張付けデータ）'!G527+'全体（張付けデータ）'!G535+'全体（張付けデータ）'!G543+'全体（張付けデータ）'!G551+'全体（張付けデータ）'!G559</f>
        <v>116</v>
      </c>
      <c r="H45" s="12">
        <f>'全体（張付けデータ）'!H527+'全体（張付けデータ）'!H535+'全体（張付けデータ）'!H543+'全体（張付けデータ）'!H551+'全体（張付けデータ）'!H559</f>
        <v>99</v>
      </c>
      <c r="I45" s="12">
        <f>'全体（張付けデータ）'!I527+'全体（張付けデータ）'!I535+'全体（張付けデータ）'!I543+'全体（張付けデータ）'!I551+'全体（張付けデータ）'!I559</f>
        <v>58</v>
      </c>
      <c r="J45" s="12">
        <f>'全体（張付けデータ）'!J527+'全体（張付けデータ）'!J535+'全体（張付けデータ）'!J543+'全体（張付けデータ）'!J551+'全体（張付けデータ）'!J559</f>
        <v>77</v>
      </c>
      <c r="K45" s="12">
        <f>'全体（張付けデータ）'!K527+'全体（張付けデータ）'!K535+'全体（張付けデータ）'!K543+'全体（張付けデータ）'!K551+'全体（張付けデータ）'!K559</f>
        <v>102</v>
      </c>
      <c r="L45" s="12">
        <f>'全体（張付けデータ）'!L527+'全体（張付けデータ）'!L535+'全体（張付けデータ）'!L543+'全体（張付けデータ）'!L551+'全体（張付けデータ）'!L559</f>
        <v>120</v>
      </c>
      <c r="M45" s="12">
        <f>'全体（張付けデータ）'!M527+'全体（張付けデータ）'!M535+'全体（張付けデータ）'!M543+'全体（張付けデータ）'!M551+'全体（張付けデータ）'!M559</f>
        <v>136</v>
      </c>
      <c r="N45" s="12">
        <f>'全体（張付けデータ）'!N527+'全体（張付けデータ）'!N535+'全体（張付けデータ）'!N543+'全体（張付けデータ）'!N551+'全体（張付けデータ）'!N559</f>
        <v>178</v>
      </c>
      <c r="O45" s="12">
        <f>'全体（張付けデータ）'!O527+'全体（張付けデータ）'!O535+'全体（張付けデータ）'!O543+'全体（張付けデータ）'!O551+'全体（張付けデータ）'!O559</f>
        <v>115</v>
      </c>
      <c r="P45" s="12">
        <f>'全体（張付けデータ）'!D531+'全体（張付けデータ）'!D539+'全体（張付けデータ）'!D547+'全体（張付けデータ）'!D555+'全体（張付けデータ）'!D563</f>
        <v>108</v>
      </c>
      <c r="Q45" s="12">
        <f>'全体（張付けデータ）'!E531+'全体（張付けデータ）'!E539+'全体（張付けデータ）'!E547+'全体（張付けデータ）'!E555+'全体（張付けデータ）'!E563</f>
        <v>94</v>
      </c>
      <c r="R45" s="12">
        <f>'全体（張付けデータ）'!F531+'全体（張付けデータ）'!F539+'全体（張付けデータ）'!F547+'全体（張付けデータ）'!F555+'全体（張付けデータ）'!F563</f>
        <v>115</v>
      </c>
      <c r="S45" s="12">
        <f>'全体（張付けデータ）'!G531+'全体（張付けデータ）'!G539+'全体（張付けデータ）'!G547+'全体（張付けデータ）'!G555+'全体（張付けデータ）'!G563</f>
        <v>124</v>
      </c>
      <c r="T45" s="12">
        <f>'全体（張付けデータ）'!H531+'全体（張付けデータ）'!H539+'全体（張付けデータ）'!H547+'全体（張付けデータ）'!H555+'全体（張付けデータ）'!H563</f>
        <v>115</v>
      </c>
      <c r="U45" s="12">
        <f>'全体（張付けデータ）'!I531+'全体（張付けデータ）'!I539+'全体（張付けデータ）'!I547+'全体（張付けデータ）'!I555+'全体（張付けデータ）'!I563</f>
        <v>52</v>
      </c>
      <c r="V45" s="12">
        <f>'全体（張付けデータ）'!J531+'全体（張付けデータ）'!J539+'全体（張付けデータ）'!J547+'全体（張付けデータ）'!J555+'全体（張付けデータ）'!J563</f>
        <v>20</v>
      </c>
      <c r="W45" s="12">
        <f>'全体（張付けデータ）'!K531+'全体（張付けデータ）'!K539+'全体（張付けデータ）'!K547+'全体（張付けデータ）'!K555+'全体（張付けデータ）'!K563</f>
        <v>4</v>
      </c>
      <c r="X45" s="12">
        <f>'全体（張付けデータ）'!L531+'全体（張付けデータ）'!L539+'全体（張付けデータ）'!L547+'全体（張付けデータ）'!L555+'全体（張付けデータ）'!L563</f>
        <v>0</v>
      </c>
      <c r="Y45" s="12">
        <f>'全体（張付けデータ）'!M531+'全体（張付けデータ）'!M539+'全体（張付けデータ）'!M547+'全体（張付けデータ）'!M555+'全体（張付けデータ）'!M563</f>
        <v>0</v>
      </c>
      <c r="Z45" s="12">
        <f>'全体（張付けデータ）'!N531+'全体（張付けデータ）'!N539+'全体（張付けデータ）'!N547+'全体（張付けデータ）'!N555+'全体（張付けデータ）'!N563</f>
        <v>0</v>
      </c>
      <c r="AA45" s="13">
        <f t="shared" si="20"/>
        <v>1910</v>
      </c>
      <c r="AC45" s="14">
        <f t="shared" si="21"/>
        <v>277</v>
      </c>
      <c r="AD45" s="14">
        <f t="shared" si="22"/>
        <v>1109</v>
      </c>
      <c r="AE45" s="14">
        <f t="shared" si="23"/>
        <v>524</v>
      </c>
      <c r="AF45" s="14">
        <f t="shared" si="24"/>
        <v>1910</v>
      </c>
    </row>
    <row r="46" spans="2:32" ht="12.75">
      <c r="B46" s="10" t="s">
        <v>282</v>
      </c>
      <c r="C46" s="11" t="s">
        <v>364</v>
      </c>
      <c r="D46" s="12">
        <f>'全体（張付けデータ）'!D528+'全体（張付けデータ）'!D536+'全体（張付けデータ）'!D544+'全体（張付けデータ）'!D552+'全体（張付けデータ）'!D560</f>
        <v>52</v>
      </c>
      <c r="E46" s="12">
        <f>'全体（張付けデータ）'!E528+'全体（張付けデータ）'!E536+'全体（張付けデータ）'!E544+'全体（張付けデータ）'!E552+'全体（張付けデータ）'!E560</f>
        <v>89</v>
      </c>
      <c r="F46" s="12">
        <f>'全体（張付けデータ）'!F528+'全体（張付けデータ）'!F536+'全体（張付けデータ）'!F544+'全体（張付けデータ）'!F552+'全体（張付けデータ）'!F560</f>
        <v>95</v>
      </c>
      <c r="G46" s="12">
        <f>'全体（張付けデータ）'!G528+'全体（張付けデータ）'!G536+'全体（張付けデータ）'!G544+'全体（張付けデータ）'!G552+'全体（張付けデータ）'!G560</f>
        <v>102</v>
      </c>
      <c r="H46" s="12">
        <f>'全体（張付けデータ）'!H528+'全体（張付けデータ）'!H536+'全体（張付けデータ）'!H544+'全体（張付けデータ）'!H552+'全体（張付けデータ）'!H560</f>
        <v>118</v>
      </c>
      <c r="I46" s="12">
        <f>'全体（張付けデータ）'!I528+'全体（張付けデータ）'!I536+'全体（張付けデータ）'!I544+'全体（張付けデータ）'!I552+'全体（張付けデータ）'!I560</f>
        <v>76</v>
      </c>
      <c r="J46" s="12">
        <f>'全体（張付けデータ）'!J528+'全体（張付けデータ）'!J536+'全体（張付けデータ）'!J544+'全体（張付けデータ）'!J552+'全体（張付けデータ）'!J560</f>
        <v>74</v>
      </c>
      <c r="K46" s="12">
        <f>'全体（張付けデータ）'!K528+'全体（張付けデータ）'!K536+'全体（張付けデータ）'!K544+'全体（張付けデータ）'!K552+'全体（張付けデータ）'!K560</f>
        <v>119</v>
      </c>
      <c r="L46" s="12">
        <f>'全体（張付けデータ）'!L528+'全体（張付けデータ）'!L536+'全体（張付けデータ）'!L544+'全体（張付けデータ）'!L552+'全体（張付けデータ）'!L560</f>
        <v>120</v>
      </c>
      <c r="M46" s="12">
        <f>'全体（張付けデータ）'!M528+'全体（張付けデータ）'!M536+'全体（張付けデータ）'!M544+'全体（張付けデータ）'!M552+'全体（張付けデータ）'!M560</f>
        <v>135</v>
      </c>
      <c r="N46" s="12">
        <f>'全体（張付けデータ）'!N528+'全体（張付けデータ）'!N536+'全体（張付けデータ）'!N544+'全体（張付けデータ）'!N552+'全体（張付けデータ）'!N560</f>
        <v>175</v>
      </c>
      <c r="O46" s="12">
        <f>'全体（張付けデータ）'!O528+'全体（張付けデータ）'!O536+'全体（張付けデータ）'!O544+'全体（張付けデータ）'!O552+'全体（張付けデータ）'!O560</f>
        <v>137</v>
      </c>
      <c r="P46" s="12">
        <f>'全体（張付けデータ）'!D532+'全体（張付けデータ）'!D540+'全体（張付けデータ）'!D548+'全体（張付けデータ）'!D556+'全体（張付けデータ）'!D564</f>
        <v>115</v>
      </c>
      <c r="Q46" s="12">
        <f>'全体（張付けデータ）'!E532+'全体（張付けデータ）'!E540+'全体（張付けデータ）'!E548+'全体（張付けデータ）'!E556+'全体（張付けデータ）'!E564</f>
        <v>88</v>
      </c>
      <c r="R46" s="12">
        <f>'全体（張付けデータ）'!F532+'全体（張付けデータ）'!F540+'全体（張付けデータ）'!F548+'全体（張付けデータ）'!F556+'全体（張付けデータ）'!F564</f>
        <v>149</v>
      </c>
      <c r="S46" s="12">
        <f>'全体（張付けデータ）'!G532+'全体（張付けデータ）'!G540+'全体（張付けデータ）'!G548+'全体（張付けデータ）'!G556+'全体（張付けデータ）'!G564</f>
        <v>158</v>
      </c>
      <c r="T46" s="12">
        <f>'全体（張付けデータ）'!H532+'全体（張付けデータ）'!H540+'全体（張付けデータ）'!H548+'全体（張付けデータ）'!H556+'全体（張付けデータ）'!H564</f>
        <v>149</v>
      </c>
      <c r="U46" s="12">
        <f>'全体（張付けデータ）'!I532+'全体（張付けデータ）'!I540+'全体（張付けデータ）'!I548+'全体（張付けデータ）'!I556+'全体（張付けデータ）'!I564</f>
        <v>73</v>
      </c>
      <c r="V46" s="12">
        <f>'全体（張付けデータ）'!J532+'全体（張付けデータ）'!J540+'全体（張付けデータ）'!J548+'全体（張付けデータ）'!J556+'全体（張付けデータ）'!J564</f>
        <v>44</v>
      </c>
      <c r="W46" s="12">
        <f>'全体（張付けデータ）'!K532+'全体（張付けデータ）'!K540+'全体（張付けデータ）'!K548+'全体（張付けデータ）'!K556+'全体（張付けデータ）'!K564</f>
        <v>13</v>
      </c>
      <c r="X46" s="12">
        <f>'全体（張付けデータ）'!L532+'全体（張付けデータ）'!L540+'全体（張付けデータ）'!L548+'全体（張付けデータ）'!L556+'全体（張付けデータ）'!L564</f>
        <v>2</v>
      </c>
      <c r="Y46" s="12">
        <f>'全体（張付けデータ）'!M532+'全体（張付けデータ）'!M540+'全体（張付けデータ）'!M548+'全体（張付けデータ）'!M556+'全体（張付けデータ）'!M564</f>
        <v>0</v>
      </c>
      <c r="Z46" s="12">
        <f>'全体（張付けデータ）'!N532+'全体（張付けデータ）'!N540+'全体（張付けデータ）'!N548+'全体（張付けデータ）'!N556+'全体（張付けデータ）'!N564</f>
        <v>0</v>
      </c>
      <c r="AA46" s="13">
        <f t="shared" si="20"/>
        <v>2083</v>
      </c>
      <c r="AC46" s="14">
        <f t="shared" si="21"/>
        <v>236</v>
      </c>
      <c r="AD46" s="14">
        <f t="shared" si="22"/>
        <v>1171</v>
      </c>
      <c r="AE46" s="14">
        <f t="shared" si="23"/>
        <v>676</v>
      </c>
      <c r="AF46" s="14">
        <f t="shared" si="24"/>
        <v>2083</v>
      </c>
    </row>
    <row r="47" spans="2:33" ht="12.75">
      <c r="B47" s="10" t="s">
        <v>282</v>
      </c>
      <c r="C47" s="18" t="s">
        <v>497</v>
      </c>
      <c r="D47" s="13">
        <f>'全体（張付けデータ）'!D529+'全体（張付けデータ）'!D537+'全体（張付けデータ）'!D545+'全体（張付けデータ）'!D553+'全体（張付けデータ）'!D561</f>
        <v>134</v>
      </c>
      <c r="E47" s="13">
        <f>'全体（張付けデータ）'!E529+'全体（張付けデータ）'!E537+'全体（張付けデータ）'!E545+'全体（張付けデータ）'!E553+'全体（張付けデータ）'!E561</f>
        <v>184</v>
      </c>
      <c r="F47" s="13">
        <f>'全体（張付けデータ）'!F529+'全体（張付けデータ）'!F537+'全体（張付けデータ）'!F545+'全体（張付けデータ）'!F553+'全体（張付けデータ）'!F561</f>
        <v>195</v>
      </c>
      <c r="G47" s="13">
        <f>'全体（張付けデータ）'!G529+'全体（張付けデータ）'!G537+'全体（張付けデータ）'!G545+'全体（張付けデータ）'!G553+'全体（張付けデータ）'!G561</f>
        <v>218</v>
      </c>
      <c r="H47" s="13">
        <f>'全体（張付けデータ）'!H529+'全体（張付けデータ）'!H537+'全体（張付けデータ）'!H545+'全体（張付けデータ）'!H553+'全体（張付けデータ）'!H561</f>
        <v>217</v>
      </c>
      <c r="I47" s="13">
        <f>'全体（張付けデータ）'!I529+'全体（張付けデータ）'!I537+'全体（張付けデータ）'!I545+'全体（張付けデータ）'!I553+'全体（張付けデータ）'!I561</f>
        <v>134</v>
      </c>
      <c r="J47" s="13">
        <f>'全体（張付けデータ）'!J529+'全体（張付けデータ）'!J537+'全体（張付けデータ）'!J545+'全体（張付けデータ）'!J553+'全体（張付けデータ）'!J561</f>
        <v>151</v>
      </c>
      <c r="K47" s="13">
        <f>'全体（張付けデータ）'!K529+'全体（張付けデータ）'!K537+'全体（張付けデータ）'!K545+'全体（張付けデータ）'!K553+'全体（張付けデータ）'!K561</f>
        <v>221</v>
      </c>
      <c r="L47" s="13">
        <f>'全体（張付けデータ）'!L529+'全体（張付けデータ）'!L537+'全体（張付けデータ）'!L545+'全体（張付けデータ）'!L553+'全体（張付けデータ）'!L561</f>
        <v>240</v>
      </c>
      <c r="M47" s="13">
        <f>'全体（張付けデータ）'!M529+'全体（張付けデータ）'!M537+'全体（張付けデータ）'!M545+'全体（張付けデータ）'!M553+'全体（張付けデータ）'!M561</f>
        <v>271</v>
      </c>
      <c r="N47" s="13">
        <f>'全体（張付けデータ）'!N529+'全体（張付けデータ）'!N537+'全体（張付けデータ）'!N545+'全体（張付けデータ）'!N553+'全体（張付けデータ）'!N561</f>
        <v>353</v>
      </c>
      <c r="O47" s="13">
        <f>'全体（張付けデータ）'!O529+'全体（張付けデータ）'!O537+'全体（張付けデータ）'!O545+'全体（張付けデータ）'!O553+'全体（張付けデータ）'!O561</f>
        <v>252</v>
      </c>
      <c r="P47" s="13">
        <f>'全体（張付けデータ）'!D533+'全体（張付けデータ）'!D541+'全体（張付けデータ）'!D549+'全体（張付けデータ）'!D557+'全体（張付けデータ）'!D565</f>
        <v>223</v>
      </c>
      <c r="Q47" s="13">
        <f>'全体（張付けデータ）'!E533+'全体（張付けデータ）'!E541+'全体（張付けデータ）'!E549+'全体（張付けデータ）'!E557+'全体（張付けデータ）'!E565</f>
        <v>182</v>
      </c>
      <c r="R47" s="13">
        <f>'全体（張付けデータ）'!F533+'全体（張付けデータ）'!F541+'全体（張付けデータ）'!F549+'全体（張付けデータ）'!F557+'全体（張付けデータ）'!F565</f>
        <v>264</v>
      </c>
      <c r="S47" s="13">
        <f>'全体（張付けデータ）'!G533+'全体（張付けデータ）'!G541+'全体（張付けデータ）'!G549+'全体（張付けデータ）'!G557+'全体（張付けデータ）'!G565</f>
        <v>282</v>
      </c>
      <c r="T47" s="13">
        <f>'全体（張付けデータ）'!H533+'全体（張付けデータ）'!H541+'全体（張付けデータ）'!H549+'全体（張付けデータ）'!H557+'全体（張付けデータ）'!H565</f>
        <v>264</v>
      </c>
      <c r="U47" s="13">
        <f>'全体（張付けデータ）'!I533+'全体（張付けデータ）'!I541+'全体（張付けデータ）'!I549+'全体（張付けデータ）'!I557+'全体（張付けデータ）'!I565</f>
        <v>125</v>
      </c>
      <c r="V47" s="13">
        <f>'全体（張付けデータ）'!J533+'全体（張付けデータ）'!J541+'全体（張付けデータ）'!J549+'全体（張付けデータ）'!J557+'全体（張付けデータ）'!J565</f>
        <v>64</v>
      </c>
      <c r="W47" s="13">
        <f>'全体（張付けデータ）'!K533+'全体（張付けデータ）'!K541+'全体（張付けデータ）'!K549+'全体（張付けデータ）'!K557+'全体（張付けデータ）'!K565</f>
        <v>17</v>
      </c>
      <c r="X47" s="13">
        <f>'全体（張付けデータ）'!L533+'全体（張付けデータ）'!L541+'全体（張付けデータ）'!L549+'全体（張付けデータ）'!L557+'全体（張付けデータ）'!L565</f>
        <v>2</v>
      </c>
      <c r="Y47" s="13">
        <f>'全体（張付けデータ）'!M533+'全体（張付けデータ）'!M541+'全体（張付けデータ）'!M549+'全体（張付けデータ）'!M557+'全体（張付けデータ）'!M565</f>
        <v>0</v>
      </c>
      <c r="Z47" s="13">
        <f>'全体（張付けデータ）'!N533+'全体（張付けデータ）'!N541+'全体（張付けデータ）'!N549+'全体（張付けデータ）'!N557+'全体（張付けデータ）'!N565</f>
        <v>0</v>
      </c>
      <c r="AA47" s="13">
        <f t="shared" si="20"/>
        <v>3993</v>
      </c>
      <c r="AC47" s="17">
        <f t="shared" si="21"/>
        <v>513</v>
      </c>
      <c r="AD47" s="17">
        <f t="shared" si="22"/>
        <v>2280</v>
      </c>
      <c r="AE47" s="17">
        <f t="shared" si="23"/>
        <v>1200</v>
      </c>
      <c r="AF47" s="17">
        <f t="shared" si="24"/>
        <v>3993</v>
      </c>
      <c r="AG47" s="15">
        <f>AA45+AA46-AF47</f>
        <v>0</v>
      </c>
    </row>
    <row r="48" spans="2:32" ht="12.75">
      <c r="B48" s="10" t="s">
        <v>389</v>
      </c>
      <c r="C48" s="11" t="s">
        <v>477</v>
      </c>
      <c r="D48" s="12">
        <f>'全体（張付けデータ）'!D567+'全体（張付けデータ）'!D579</f>
        <v>8</v>
      </c>
      <c r="E48" s="12">
        <f>'全体（張付けデータ）'!E567+'全体（張付けデータ）'!E579</f>
        <v>9</v>
      </c>
      <c r="F48" s="12">
        <f>'全体（張付けデータ）'!F567+'全体（張付けデータ）'!F579</f>
        <v>12</v>
      </c>
      <c r="G48" s="12">
        <f>'全体（張付けデータ）'!G567+'全体（張付けデータ）'!G579</f>
        <v>15</v>
      </c>
      <c r="H48" s="12">
        <f>'全体（張付けデータ）'!H567+'全体（張付けデータ）'!H579</f>
        <v>15</v>
      </c>
      <c r="I48" s="12">
        <f>'全体（張付けデータ）'!I567+'全体（張付けデータ）'!I579</f>
        <v>7</v>
      </c>
      <c r="J48" s="12">
        <f>'全体（張付けデータ）'!J567+'全体（張付けデータ）'!J579</f>
        <v>13</v>
      </c>
      <c r="K48" s="12">
        <f>'全体（張付けデータ）'!K567+'全体（張付けデータ）'!K579</f>
        <v>15</v>
      </c>
      <c r="L48" s="12">
        <f>'全体（張付けデータ）'!L567+'全体（張付けデータ）'!L579</f>
        <v>15</v>
      </c>
      <c r="M48" s="12">
        <f>'全体（張付けデータ）'!M567+'全体（張付けデータ）'!M579</f>
        <v>20</v>
      </c>
      <c r="N48" s="12">
        <f>'全体（張付けデータ）'!N567+'全体（張付けデータ）'!N579</f>
        <v>30</v>
      </c>
      <c r="O48" s="12">
        <f>'全体（張付けデータ）'!O567+'全体（張付けデータ）'!O579</f>
        <v>17</v>
      </c>
      <c r="P48" s="12">
        <f>'全体（張付けデータ）'!D571+'全体（張付けデータ）'!D583</f>
        <v>17</v>
      </c>
      <c r="Q48" s="12">
        <f>'全体（張付けデータ）'!E571+'全体（張付けデータ）'!E583</f>
        <v>13</v>
      </c>
      <c r="R48" s="12">
        <f>'全体（張付けデータ）'!F571+'全体（張付けデータ）'!F583</f>
        <v>16</v>
      </c>
      <c r="S48" s="12">
        <f>'全体（張付けデータ）'!G571+'全体（張付けデータ）'!G583</f>
        <v>10</v>
      </c>
      <c r="T48" s="12">
        <f>'全体（張付けデータ）'!H571+'全体（張付けデータ）'!H583</f>
        <v>11</v>
      </c>
      <c r="U48" s="12">
        <f>'全体（張付けデータ）'!I571+'全体（張付けデータ）'!I583</f>
        <v>3</v>
      </c>
      <c r="V48" s="12">
        <f>'全体（張付けデータ）'!J571+'全体（張付けデータ）'!J583</f>
        <v>1</v>
      </c>
      <c r="W48" s="12">
        <f>'全体（張付けデータ）'!K571+'全体（張付けデータ）'!K583</f>
        <v>0</v>
      </c>
      <c r="X48" s="12">
        <f>'全体（張付けデータ）'!L571+'全体（張付けデータ）'!L583</f>
        <v>0</v>
      </c>
      <c r="Y48" s="12">
        <f>'全体（張付けデータ）'!M571+'全体（張付けデータ）'!M583</f>
        <v>0</v>
      </c>
      <c r="Z48" s="12">
        <f>'全体（張付けデータ）'!N571+'全体（張付けデータ）'!N583</f>
        <v>0</v>
      </c>
      <c r="AA48" s="13">
        <f t="shared" si="20"/>
        <v>247</v>
      </c>
      <c r="AC48" s="14">
        <f t="shared" si="21"/>
        <v>29</v>
      </c>
      <c r="AD48" s="14">
        <f t="shared" si="22"/>
        <v>164</v>
      </c>
      <c r="AE48" s="14">
        <f t="shared" si="23"/>
        <v>54</v>
      </c>
      <c r="AF48" s="14">
        <f t="shared" si="24"/>
        <v>247</v>
      </c>
    </row>
    <row r="49" spans="2:32" ht="12.75">
      <c r="B49" s="10" t="s">
        <v>389</v>
      </c>
      <c r="C49" s="11" t="s">
        <v>364</v>
      </c>
      <c r="D49" s="12">
        <f>'全体（張付けデータ）'!D568+'全体（張付けデータ）'!D580</f>
        <v>8</v>
      </c>
      <c r="E49" s="12">
        <f>'全体（張付けデータ）'!E568+'全体（張付けデータ）'!E580</f>
        <v>10</v>
      </c>
      <c r="F49" s="12">
        <f>'全体（張付けデータ）'!F568+'全体（張付けデータ）'!F580</f>
        <v>8</v>
      </c>
      <c r="G49" s="12">
        <f>'全体（張付けデータ）'!G568+'全体（張付けデータ）'!G580</f>
        <v>12</v>
      </c>
      <c r="H49" s="12">
        <f>'全体（張付けデータ）'!H568+'全体（張付けデータ）'!H580</f>
        <v>13</v>
      </c>
      <c r="I49" s="12">
        <f>'全体（張付けデータ）'!I568+'全体（張付けデータ）'!I580</f>
        <v>9</v>
      </c>
      <c r="J49" s="12">
        <f>'全体（張付けデータ）'!J568+'全体（張付けデータ）'!J580</f>
        <v>10</v>
      </c>
      <c r="K49" s="12">
        <f>'全体（張付けデータ）'!K568+'全体（張付けデータ）'!K580</f>
        <v>11</v>
      </c>
      <c r="L49" s="12">
        <f>'全体（張付けデータ）'!L568+'全体（張付けデータ）'!L580</f>
        <v>17</v>
      </c>
      <c r="M49" s="12">
        <f>'全体（張付けデータ）'!M568+'全体（張付けデータ）'!M580</f>
        <v>22</v>
      </c>
      <c r="N49" s="12">
        <f>'全体（張付けデータ）'!N568+'全体（張付けデータ）'!N580</f>
        <v>22</v>
      </c>
      <c r="O49" s="12">
        <f>'全体（張付けデータ）'!O568+'全体（張付けデータ）'!O580</f>
        <v>18</v>
      </c>
      <c r="P49" s="12">
        <f>'全体（張付けデータ）'!D572+'全体（張付けデータ）'!D584</f>
        <v>22</v>
      </c>
      <c r="Q49" s="12">
        <f>'全体（張付けデータ）'!E572+'全体（張付けデータ）'!E584</f>
        <v>18</v>
      </c>
      <c r="R49" s="12">
        <f>'全体（張付けデータ）'!F572+'全体（張付けデータ）'!F584</f>
        <v>20</v>
      </c>
      <c r="S49" s="12">
        <f>'全体（張付けデータ）'!G572+'全体（張付けデータ）'!G584</f>
        <v>12</v>
      </c>
      <c r="T49" s="12">
        <f>'全体（張付けデータ）'!H572+'全体（張付けデータ）'!H584</f>
        <v>12</v>
      </c>
      <c r="U49" s="12">
        <f>'全体（張付けデータ）'!I572+'全体（張付けデータ）'!I584</f>
        <v>5</v>
      </c>
      <c r="V49" s="12">
        <f>'全体（張付けデータ）'!J572+'全体（張付けデータ）'!J584</f>
        <v>1</v>
      </c>
      <c r="W49" s="12">
        <f>'全体（張付けデータ）'!K572+'全体（張付けデータ）'!K584</f>
        <v>2</v>
      </c>
      <c r="X49" s="12">
        <f>'全体（張付けデータ）'!L572+'全体（張付けデータ）'!L584</f>
        <v>0</v>
      </c>
      <c r="Y49" s="12">
        <f>'全体（張付けデータ）'!M572+'全体（張付けデータ）'!M584</f>
        <v>0</v>
      </c>
      <c r="Z49" s="12">
        <f>'全体（張付けデータ）'!N572+'全体（張付けデータ）'!N584</f>
        <v>0</v>
      </c>
      <c r="AA49" s="13">
        <f t="shared" si="20"/>
        <v>252</v>
      </c>
      <c r="AC49" s="14">
        <f t="shared" si="21"/>
        <v>26</v>
      </c>
      <c r="AD49" s="14">
        <f t="shared" si="22"/>
        <v>156</v>
      </c>
      <c r="AE49" s="14">
        <f t="shared" si="23"/>
        <v>70</v>
      </c>
      <c r="AF49" s="14">
        <f t="shared" si="24"/>
        <v>252</v>
      </c>
    </row>
    <row r="50" spans="2:33" ht="12.75">
      <c r="B50" s="10" t="s">
        <v>389</v>
      </c>
      <c r="C50" s="18" t="s">
        <v>497</v>
      </c>
      <c r="D50" s="13">
        <f>'全体（張付けデータ）'!D569+'全体（張付けデータ）'!D581</f>
        <v>16</v>
      </c>
      <c r="E50" s="13">
        <f>'全体（張付けデータ）'!E569+'全体（張付けデータ）'!E581</f>
        <v>19</v>
      </c>
      <c r="F50" s="13">
        <f>'全体（張付けデータ）'!F569+'全体（張付けデータ）'!F581</f>
        <v>20</v>
      </c>
      <c r="G50" s="13">
        <f>'全体（張付けデータ）'!G569+'全体（張付けデータ）'!G581</f>
        <v>27</v>
      </c>
      <c r="H50" s="13">
        <f>'全体（張付けデータ）'!H569+'全体（張付けデータ）'!H581</f>
        <v>28</v>
      </c>
      <c r="I50" s="13">
        <f>'全体（張付けデータ）'!I569+'全体（張付けデータ）'!I581</f>
        <v>16</v>
      </c>
      <c r="J50" s="13">
        <f>'全体（張付けデータ）'!J569+'全体（張付けデータ）'!J581</f>
        <v>23</v>
      </c>
      <c r="K50" s="13">
        <f>'全体（張付けデータ）'!K569+'全体（張付けデータ）'!K581</f>
        <v>26</v>
      </c>
      <c r="L50" s="13">
        <f>'全体（張付けデータ）'!L569+'全体（張付けデータ）'!L581</f>
        <v>32</v>
      </c>
      <c r="M50" s="13">
        <f>'全体（張付けデータ）'!M569+'全体（張付けデータ）'!M581</f>
        <v>42</v>
      </c>
      <c r="N50" s="13">
        <f>'全体（張付けデータ）'!N569+'全体（張付けデータ）'!N581</f>
        <v>52</v>
      </c>
      <c r="O50" s="13">
        <f>'全体（張付けデータ）'!O569+'全体（張付けデータ）'!O581</f>
        <v>35</v>
      </c>
      <c r="P50" s="13">
        <f>'全体（張付けデータ）'!D573+'全体（張付けデータ）'!D585</f>
        <v>39</v>
      </c>
      <c r="Q50" s="13">
        <f>'全体（張付けデータ）'!E573+'全体（張付けデータ）'!E585</f>
        <v>31</v>
      </c>
      <c r="R50" s="13">
        <f>'全体（張付けデータ）'!F573+'全体（張付けデータ）'!F585</f>
        <v>36</v>
      </c>
      <c r="S50" s="13">
        <f>'全体（張付けデータ）'!G573+'全体（張付けデータ）'!G585</f>
        <v>22</v>
      </c>
      <c r="T50" s="13">
        <f>'全体（張付けデータ）'!H573+'全体（張付けデータ）'!H585</f>
        <v>23</v>
      </c>
      <c r="U50" s="13">
        <f>'全体（張付けデータ）'!I573+'全体（張付けデータ）'!I585</f>
        <v>8</v>
      </c>
      <c r="V50" s="13">
        <f>'全体（張付けデータ）'!J573+'全体（張付けデータ）'!J585</f>
        <v>2</v>
      </c>
      <c r="W50" s="13">
        <f>'全体（張付けデータ）'!K573+'全体（張付けデータ）'!K585</f>
        <v>2</v>
      </c>
      <c r="X50" s="13">
        <f>'全体（張付けデータ）'!L573+'全体（張付けデータ）'!L585</f>
        <v>0</v>
      </c>
      <c r="Y50" s="13">
        <f>'全体（張付けデータ）'!M573+'全体（張付けデータ）'!M585</f>
        <v>0</v>
      </c>
      <c r="Z50" s="13">
        <f>'全体（張付けデータ）'!N573+'全体（張付けデータ）'!N585</f>
        <v>0</v>
      </c>
      <c r="AA50" s="13">
        <f t="shared" si="20"/>
        <v>499</v>
      </c>
      <c r="AC50" s="17">
        <f t="shared" si="21"/>
        <v>55</v>
      </c>
      <c r="AD50" s="17">
        <f t="shared" si="22"/>
        <v>320</v>
      </c>
      <c r="AE50" s="17">
        <f t="shared" si="23"/>
        <v>124</v>
      </c>
      <c r="AF50" s="17">
        <f t="shared" si="24"/>
        <v>499</v>
      </c>
      <c r="AG50" s="15">
        <f>AA48+AA49-AF50</f>
        <v>0</v>
      </c>
    </row>
    <row r="51" spans="2:32" ht="12.75">
      <c r="B51" s="10" t="s">
        <v>140</v>
      </c>
      <c r="C51" s="11" t="s">
        <v>477</v>
      </c>
      <c r="D51" s="12">
        <f>'全体（張付けデータ）'!D587+'全体（張付けデータ）'!D595+'全体（張付けデータ）'!D603+'全体（張付けデータ）'!D611+'全体（張付けデータ）'!D619+'全体（張付けデータ）'!D631+'全体（張付けデータ）'!D639+'全体（張付けデータ）'!D647+'全体（張付けデータ）'!D655+'全体（張付けデータ）'!D663</f>
        <v>43</v>
      </c>
      <c r="E51" s="12">
        <f>'全体（張付けデータ）'!E587+'全体（張付けデータ）'!E595+'全体（張付けデータ）'!E603+'全体（張付けデータ）'!E611+'全体（張付けデータ）'!E619+'全体（張付けデータ）'!E631+'全体（張付けデータ）'!E639+'全体（張付けデータ）'!E647+'全体（張付けデータ）'!E655+'全体（張付けデータ）'!E663</f>
        <v>58</v>
      </c>
      <c r="F51" s="12">
        <f>'全体（張付けデータ）'!F587+'全体（張付けデータ）'!F595+'全体（張付けデータ）'!F603+'全体（張付けデータ）'!F611+'全体（張付けデータ）'!F619+'全体（張付けデータ）'!F631+'全体（張付けデータ）'!F639+'全体（張付けデータ）'!F647+'全体（張付けデータ）'!F655+'全体（張付けデータ）'!F663</f>
        <v>74</v>
      </c>
      <c r="G51" s="12">
        <f>'全体（張付けデータ）'!G587+'全体（張付けデータ）'!G595+'全体（張付けデータ）'!G603+'全体（張付けデータ）'!G611+'全体（張付けデータ）'!G619+'全体（張付けデータ）'!G631+'全体（張付けデータ）'!G639+'全体（張付けデータ）'!G647+'全体（張付けデータ）'!G655+'全体（張付けデータ）'!G663</f>
        <v>71</v>
      </c>
      <c r="H51" s="12">
        <f>'全体（張付けデータ）'!H587+'全体（張付けデータ）'!H595+'全体（張付けデータ）'!H603+'全体（張付けデータ）'!H611+'全体（張付けデータ）'!H619+'全体（張付けデータ）'!H631+'全体（張付けデータ）'!H639+'全体（張付けデータ）'!H647+'全体（張付けデータ）'!H655+'全体（張付けデータ）'!H663</f>
        <v>66</v>
      </c>
      <c r="I51" s="12">
        <f>'全体（張付けデータ）'!I587+'全体（張付けデータ）'!I595+'全体（張付けデータ）'!I603+'全体（張付けデータ）'!I611+'全体（張付けデータ）'!I619+'全体（張付けデータ）'!I631+'全体（張付けデータ）'!I639+'全体（張付けデータ）'!I647+'全体（張付けデータ）'!I655+'全体（張付けデータ）'!I663</f>
        <v>32</v>
      </c>
      <c r="J51" s="12">
        <f>'全体（張付けデータ）'!J587+'全体（張付けデータ）'!J595+'全体（張付けデータ）'!J603+'全体（張付けデータ）'!J611+'全体（張付けデータ）'!J619+'全体（張付けデータ）'!J631+'全体（張付けデータ）'!J639+'全体（張付けデータ）'!J647+'全体（張付けデータ）'!J655+'全体（張付けデータ）'!J663</f>
        <v>40</v>
      </c>
      <c r="K51" s="12">
        <f>'全体（張付けデータ）'!K587+'全体（張付けデータ）'!K595+'全体（張付けデータ）'!K603+'全体（張付けデータ）'!K611+'全体（張付けデータ）'!K619+'全体（張付けデータ）'!K631+'全体（張付けデータ）'!K639+'全体（張付けデータ）'!K647+'全体（張付けデータ）'!K655+'全体（張付けデータ）'!K663</f>
        <v>58</v>
      </c>
      <c r="L51" s="12">
        <f>'全体（張付けデータ）'!L587+'全体（張付けデータ）'!L595+'全体（張付けデータ）'!L603+'全体（張付けデータ）'!L611+'全体（張付けデータ）'!L619+'全体（張付けデータ）'!L631+'全体（張付けデータ）'!L639+'全体（張付けデータ）'!L647+'全体（張付けデータ）'!L655+'全体（張付けデータ）'!L663</f>
        <v>73</v>
      </c>
      <c r="M51" s="12">
        <f>'全体（張付けデータ）'!M587+'全体（張付けデータ）'!M595+'全体（張付けデータ）'!M603+'全体（張付けデータ）'!M611+'全体（張付けデータ）'!M619+'全体（張付けデータ）'!M631+'全体（張付けデータ）'!M639+'全体（張付けデータ）'!M647+'全体（張付けデータ）'!M655+'全体（張付けデータ）'!M663</f>
        <v>87</v>
      </c>
      <c r="N51" s="12">
        <f>'全体（張付けデータ）'!N587+'全体（張付けデータ）'!N595+'全体（張付けデータ）'!N603+'全体（張付けデータ）'!N611+'全体（張付けデータ）'!N619+'全体（張付けデータ）'!N631+'全体（張付けデータ）'!N639+'全体（張付けデータ）'!N647+'全体（張付けデータ）'!N655+'全体（張付けデータ）'!N663</f>
        <v>94</v>
      </c>
      <c r="O51" s="12">
        <f>'全体（張付けデータ）'!O587+'全体（張付けデータ）'!O595+'全体（張付けデータ）'!O603+'全体（張付けデータ）'!O611+'全体（張付けデータ）'!O619+'全体（張付けデータ）'!O631+'全体（張付けデータ）'!O639+'全体（張付けデータ）'!O647+'全体（張付けデータ）'!O655+'全体（張付けデータ）'!O663</f>
        <v>57</v>
      </c>
      <c r="P51" s="12">
        <f>'全体（張付けデータ）'!D591+'全体（張付けデータ）'!D599+'全体（張付けデータ）'!D607+'全体（張付けデータ）'!D615+'全体（張付けデータ）'!D623+'全体（張付けデータ）'!D635+'全体（張付けデータ）'!D643+'全体（張付けデータ）'!D651+'全体（張付けデータ）'!D659+'全体（張付けデータ）'!D667</f>
        <v>45</v>
      </c>
      <c r="Q51" s="12">
        <f>'全体（張付けデータ）'!E591+'全体（張付けデータ）'!E599+'全体（張付けデータ）'!E607+'全体（張付けデータ）'!E615+'全体（張付けデータ）'!E623+'全体（張付けデータ）'!E635+'全体（張付けデータ）'!E643+'全体（張付けデータ）'!E651+'全体（張付けデータ）'!E659+'全体（張付けデータ）'!E667</f>
        <v>40</v>
      </c>
      <c r="R51" s="12">
        <f>'全体（張付けデータ）'!F591+'全体（張付けデータ）'!F599+'全体（張付けデータ）'!F607+'全体（張付けデータ）'!F615+'全体（張付けデータ）'!F623+'全体（張付けデータ）'!F635+'全体（張付けデータ）'!F643+'全体（張付けデータ）'!F651+'全体（張付けデータ）'!F659+'全体（張付けデータ）'!F667</f>
        <v>29</v>
      </c>
      <c r="S51" s="12">
        <f>'全体（張付けデータ）'!G591+'全体（張付けデータ）'!G599+'全体（張付けデータ）'!G607+'全体（張付けデータ）'!G615+'全体（張付けデータ）'!G623+'全体（張付けデータ）'!G635+'全体（張付けデータ）'!G643+'全体（張付けデータ）'!G651+'全体（張付けデータ）'!G659+'全体（張付けデータ）'!G667</f>
        <v>31</v>
      </c>
      <c r="T51" s="12">
        <f>'全体（張付けデータ）'!H591+'全体（張付けデータ）'!H599+'全体（張付けデータ）'!H607+'全体（張付けデータ）'!H615+'全体（張付けデータ）'!H623+'全体（張付けデータ）'!H635+'全体（張付けデータ）'!H643+'全体（張付けデータ）'!H651+'全体（張付けデータ）'!H659+'全体（張付けデータ）'!H667</f>
        <v>32</v>
      </c>
      <c r="U51" s="12">
        <f>'全体（張付けデータ）'!I591+'全体（張付けデータ）'!I599+'全体（張付けデータ）'!I607+'全体（張付けデータ）'!I615+'全体（張付けデータ）'!I623+'全体（張付けデータ）'!I635+'全体（張付けデータ）'!I643+'全体（張付けデータ）'!I651+'全体（張付けデータ）'!I659+'全体（張付けデータ）'!I667</f>
        <v>20</v>
      </c>
      <c r="V51" s="12">
        <f>'全体（張付けデータ）'!J591+'全体（張付けデータ）'!J599+'全体（張付けデータ）'!J607+'全体（張付けデータ）'!J615+'全体（張付けデータ）'!J623+'全体（張付けデータ）'!J635+'全体（張付けデータ）'!J643+'全体（張付けデータ）'!J651+'全体（張付けデータ）'!J659+'全体（張付けデータ）'!J667</f>
        <v>5</v>
      </c>
      <c r="W51" s="12">
        <f>'全体（張付けデータ）'!K591+'全体（張付けデータ）'!K599+'全体（張付けデータ）'!K607+'全体（張付けデータ）'!K615+'全体（張付けデータ）'!K623+'全体（張付けデータ）'!K635+'全体（張付けデータ）'!K643+'全体（張付けデータ）'!K651+'全体（張付けデータ）'!K659+'全体（張付けデータ）'!K667</f>
        <v>1</v>
      </c>
      <c r="X51" s="12">
        <f>'全体（張付けデータ）'!L591+'全体（張付けデータ）'!L599+'全体（張付けデータ）'!L607+'全体（張付けデータ）'!L615+'全体（張付けデータ）'!L623+'全体（張付けデータ）'!L635+'全体（張付けデータ）'!L643+'全体（張付けデータ）'!L651+'全体（張付けデータ）'!L659+'全体（張付けデータ）'!L667</f>
        <v>0</v>
      </c>
      <c r="Y51" s="12">
        <f>'全体（張付けデータ）'!M591+'全体（張付けデータ）'!M599+'全体（張付けデータ）'!M607+'全体（張付けデータ）'!M615+'全体（張付けデータ）'!M623+'全体（張付けデータ）'!M635+'全体（張付けデータ）'!M643+'全体（張付けデータ）'!M651+'全体（張付けデータ）'!M659+'全体（張付けデータ）'!M667</f>
        <v>0</v>
      </c>
      <c r="Z51" s="12">
        <f>'全体（張付けデータ）'!N591+'全体（張付けデータ）'!N599+'全体（張付けデータ）'!N607+'全体（張付けデータ）'!N615+'全体（張付けデータ）'!N623+'全体（張付けデータ）'!N635+'全体（張付けデータ）'!N643+'全体（張付けデータ）'!N651+'全体（張付けデータ）'!N659+'全体（張付けデータ）'!N667</f>
        <v>0</v>
      </c>
      <c r="AA51" s="13">
        <f t="shared" si="20"/>
        <v>956</v>
      </c>
      <c r="AC51" s="14">
        <f t="shared" si="21"/>
        <v>175</v>
      </c>
      <c r="AD51" s="14">
        <f t="shared" si="22"/>
        <v>623</v>
      </c>
      <c r="AE51" s="14">
        <f t="shared" si="23"/>
        <v>158</v>
      </c>
      <c r="AF51" s="14">
        <f t="shared" si="24"/>
        <v>956</v>
      </c>
    </row>
    <row r="52" spans="2:32" ht="12.75">
      <c r="B52" s="10" t="s">
        <v>140</v>
      </c>
      <c r="C52" s="11" t="s">
        <v>364</v>
      </c>
      <c r="D52" s="12">
        <f>'全体（張付けデータ）'!D588+'全体（張付けデータ）'!D596+'全体（張付けデータ）'!D604+'全体（張付けデータ）'!D612+'全体（張付けデータ）'!D620+'全体（張付けデータ）'!D632+'全体（張付けデータ）'!D640+'全体（張付けデータ）'!D648+'全体（張付けデータ）'!D656+'全体（張付けデータ）'!D664</f>
        <v>33</v>
      </c>
      <c r="E52" s="12">
        <f>'全体（張付けデータ）'!E588+'全体（張付けデータ）'!E596+'全体（張付けデータ）'!E604+'全体（張付けデータ）'!E612+'全体（張付けデータ）'!E620+'全体（張付けデータ）'!E632+'全体（張付けデータ）'!E640+'全体（張付けデータ）'!E648+'全体（張付けデータ）'!E656+'全体（張付けデータ）'!E664</f>
        <v>62</v>
      </c>
      <c r="F52" s="12">
        <f>'全体（張付けデータ）'!F588+'全体（張付けデータ）'!F596+'全体（張付けデータ）'!F604+'全体（張付けデータ）'!F612+'全体（張付けデータ）'!F620+'全体（張付けデータ）'!F632+'全体（張付けデータ）'!F640+'全体（張付けデータ）'!F648+'全体（張付けデータ）'!F656+'全体（張付けデータ）'!F664</f>
        <v>66</v>
      </c>
      <c r="G52" s="12">
        <f>'全体（張付けデータ）'!G588+'全体（張付けデータ）'!G596+'全体（張付けデータ）'!G604+'全体（張付けデータ）'!G612+'全体（張付けデータ）'!G620+'全体（張付けデータ）'!G632+'全体（張付けデータ）'!G640+'全体（張付けデータ）'!G648+'全体（張付けデータ）'!G656+'全体（張付けデータ）'!G664</f>
        <v>58</v>
      </c>
      <c r="H52" s="12">
        <f>'全体（張付けデータ）'!H588+'全体（張付けデータ）'!H596+'全体（張付けデータ）'!H604+'全体（張付けデータ）'!H612+'全体（張付けデータ）'!H620+'全体（張付けデータ）'!H632+'全体（張付けデータ）'!H640+'全体（張付けデータ）'!H648+'全体（張付けデータ）'!H656+'全体（張付けデータ）'!H664</f>
        <v>50</v>
      </c>
      <c r="I52" s="12">
        <f>'全体（張付けデータ）'!I588+'全体（張付けデータ）'!I596+'全体（張付けデータ）'!I604+'全体（張付けデータ）'!I612+'全体（張付けデータ）'!I620+'全体（張付けデータ）'!I632+'全体（張付けデータ）'!I640+'全体（張付けデータ）'!I648+'全体（張付けデータ）'!I656+'全体（張付けデータ）'!I664</f>
        <v>44</v>
      </c>
      <c r="J52" s="12">
        <f>'全体（張付けデータ）'!J588+'全体（張付けデータ）'!J596+'全体（張付けデータ）'!J604+'全体（張付けデータ）'!J612+'全体（張付けデータ）'!J620+'全体（張付けデータ）'!J632+'全体（張付けデータ）'!J640+'全体（張付けデータ）'!J648+'全体（張付けデータ）'!J656+'全体（張付けデータ）'!J664</f>
        <v>40</v>
      </c>
      <c r="K52" s="12">
        <f>'全体（張付けデータ）'!K588+'全体（張付けデータ）'!K596+'全体（張付けデータ）'!K604+'全体（張付けデータ）'!K612+'全体（張付けデータ）'!K620+'全体（張付けデータ）'!K632+'全体（張付けデータ）'!K640+'全体（張付けデータ）'!K648+'全体（張付けデータ）'!K656+'全体（張付けデータ）'!K664</f>
        <v>58</v>
      </c>
      <c r="L52" s="12">
        <f>'全体（張付けデータ）'!L588+'全体（張付けデータ）'!L596+'全体（張付けデータ）'!L604+'全体（張付けデータ）'!L612+'全体（張付けデータ）'!L620+'全体（張付けデータ）'!L632+'全体（張付けデータ）'!L640+'全体（張付けデータ）'!L648+'全体（張付けデータ）'!L656+'全体（張付けデータ）'!L664</f>
        <v>77</v>
      </c>
      <c r="M52" s="12">
        <f>'全体（張付けデータ）'!M588+'全体（張付けデータ）'!M596+'全体（張付けデータ）'!M604+'全体（張付けデータ）'!M612+'全体（張付けデータ）'!M620+'全体（張付けデータ）'!M632+'全体（張付けデータ）'!M640+'全体（張付けデータ）'!M648+'全体（張付けデータ）'!M656+'全体（張付けデータ）'!M664</f>
        <v>101</v>
      </c>
      <c r="N52" s="12">
        <f>'全体（張付けデータ）'!N588+'全体（張付けデータ）'!N596+'全体（張付けデータ）'!N604+'全体（張付けデータ）'!N612+'全体（張付けデータ）'!N620+'全体（張付けデータ）'!N632+'全体（張付けデータ）'!N640+'全体（張付けデータ）'!N648+'全体（張付けデータ）'!N656+'全体（張付けデータ）'!N664</f>
        <v>81</v>
      </c>
      <c r="O52" s="12">
        <f>'全体（張付けデータ）'!O588+'全体（張付けデータ）'!O596+'全体（張付けデータ）'!O604+'全体（張付けデータ）'!O612+'全体（張付けデータ）'!O620+'全体（張付けデータ）'!O632+'全体（張付けデータ）'!O640+'全体（張付けデータ）'!O648+'全体（張付けデータ）'!O656+'全体（張付けデータ）'!O664</f>
        <v>61</v>
      </c>
      <c r="P52" s="12">
        <f>'全体（張付けデータ）'!D592+'全体（張付けデータ）'!D600+'全体（張付けデータ）'!D608+'全体（張付けデータ）'!D616+'全体（張付けデータ）'!D624+'全体（張付けデータ）'!D636+'全体（張付けデータ）'!D644+'全体（張付けデータ）'!D652+'全体（張付けデータ）'!D660+'全体（張付けデータ）'!D668</f>
        <v>44</v>
      </c>
      <c r="Q52" s="12">
        <f>'全体（張付けデータ）'!E592+'全体（張付けデータ）'!E600+'全体（張付けデータ）'!E608+'全体（張付けデータ）'!E616+'全体（張付けデータ）'!E624+'全体（張付けデータ）'!E636+'全体（張付けデータ）'!E644+'全体（張付けデータ）'!E652+'全体（張付けデータ）'!E660+'全体（張付けデータ）'!E668</f>
        <v>27</v>
      </c>
      <c r="R52" s="12">
        <f>'全体（張付けデータ）'!F592+'全体（張付けデータ）'!F600+'全体（張付けデータ）'!F608+'全体（張付けデータ）'!F616+'全体（張付けデータ）'!F624+'全体（張付けデータ）'!F636+'全体（張付けデータ）'!F644+'全体（張付けデータ）'!F652+'全体（張付けデータ）'!F660+'全体（張付けデータ）'!F668</f>
        <v>39</v>
      </c>
      <c r="S52" s="12">
        <f>'全体（張付けデータ）'!G592+'全体（張付けデータ）'!G600+'全体（張付けデータ）'!G608+'全体（張付けデータ）'!G616+'全体（張付けデータ）'!G624+'全体（張付けデータ）'!G636+'全体（張付けデータ）'!G644+'全体（張付けデータ）'!G652+'全体（張付けデータ）'!G660+'全体（張付けデータ）'!G668</f>
        <v>49</v>
      </c>
      <c r="T52" s="12">
        <f>'全体（張付けデータ）'!H592+'全体（張付けデータ）'!H600+'全体（張付けデータ）'!H608+'全体（張付けデータ）'!H616+'全体（張付けデータ）'!H624+'全体（張付けデータ）'!H636+'全体（張付けデータ）'!H644+'全体（張付けデータ）'!H652+'全体（張付けデータ）'!H660+'全体（張付けデータ）'!H668</f>
        <v>40</v>
      </c>
      <c r="U52" s="12">
        <f>'全体（張付けデータ）'!I592+'全体（張付けデータ）'!I600+'全体（張付けデータ）'!I608+'全体（張付けデータ）'!I616+'全体（張付けデータ）'!I624+'全体（張付けデータ）'!I636+'全体（張付けデータ）'!I644+'全体（張付けデータ）'!I652+'全体（張付けデータ）'!I660+'全体（張付けデータ）'!I668</f>
        <v>23</v>
      </c>
      <c r="V52" s="12">
        <f>'全体（張付けデータ）'!J592+'全体（張付けデータ）'!J600+'全体（張付けデータ）'!J608+'全体（張付けデータ）'!J616+'全体（張付けデータ）'!J624+'全体（張付けデータ）'!J636+'全体（張付けデータ）'!J644+'全体（張付けデータ）'!J652+'全体（張付けデータ）'!J660+'全体（張付けデータ）'!J668</f>
        <v>12</v>
      </c>
      <c r="W52" s="12">
        <f>'全体（張付けデータ）'!K592+'全体（張付けデータ）'!K600+'全体（張付けデータ）'!K608+'全体（張付けデータ）'!K616+'全体（張付けデータ）'!K624+'全体（張付けデータ）'!K636+'全体（張付けデータ）'!K644+'全体（張付けデータ）'!K652+'全体（張付けデータ）'!K660+'全体（張付けデータ）'!K668</f>
        <v>2</v>
      </c>
      <c r="X52" s="12">
        <f>'全体（張付けデータ）'!L592+'全体（張付けデータ）'!L600+'全体（張付けデータ）'!L608+'全体（張付けデータ）'!L616+'全体（張付けデータ）'!L624+'全体（張付けデータ）'!L636+'全体（張付けデータ）'!L644+'全体（張付けデータ）'!L652+'全体（張付けデータ）'!L660+'全体（張付けデータ）'!L668</f>
        <v>0</v>
      </c>
      <c r="Y52" s="12">
        <f>'全体（張付けデータ）'!M592+'全体（張付けデータ）'!M600+'全体（張付けデータ）'!M608+'全体（張付けデータ）'!M616+'全体（張付けデータ）'!M624+'全体（張付けデータ）'!M636+'全体（張付けデータ）'!M644+'全体（張付けデータ）'!M652+'全体（張付けデータ）'!M660+'全体（張付けデータ）'!M668</f>
        <v>0</v>
      </c>
      <c r="Z52" s="12">
        <f>'全体（張付けデータ）'!N592+'全体（張付けデータ）'!N600+'全体（張付けデータ）'!N608+'全体（張付けデータ）'!N616+'全体（張付けデータ）'!N624+'全体（張付けデータ）'!N636+'全体（張付けデータ）'!N644+'全体（張付けデータ）'!N652+'全体（張付けデータ）'!N660+'全体（張付けデータ）'!N668</f>
        <v>0</v>
      </c>
      <c r="AA52" s="13">
        <f t="shared" si="20"/>
        <v>967</v>
      </c>
      <c r="AC52" s="14">
        <f t="shared" si="21"/>
        <v>161</v>
      </c>
      <c r="AD52" s="14">
        <f t="shared" si="22"/>
        <v>614</v>
      </c>
      <c r="AE52" s="14">
        <f t="shared" si="23"/>
        <v>192</v>
      </c>
      <c r="AF52" s="14">
        <f t="shared" si="24"/>
        <v>967</v>
      </c>
    </row>
    <row r="53" spans="2:33" ht="12.75">
      <c r="B53" s="10" t="s">
        <v>140</v>
      </c>
      <c r="C53" s="18" t="s">
        <v>497</v>
      </c>
      <c r="D53" s="13">
        <f>'全体（張付けデータ）'!D589+'全体（張付けデータ）'!D597+'全体（張付けデータ）'!D605+'全体（張付けデータ）'!D613+'全体（張付けデータ）'!D621+'全体（張付けデータ）'!D633+'全体（張付けデータ）'!D641+'全体（張付けデータ）'!D649+'全体（張付けデータ）'!D657+'全体（張付けデータ）'!D665</f>
        <v>76</v>
      </c>
      <c r="E53" s="13">
        <f>'全体（張付けデータ）'!E589+'全体（張付けデータ）'!E597+'全体（張付けデータ）'!E605+'全体（張付けデータ）'!E613+'全体（張付けデータ）'!E621+'全体（張付けデータ）'!E633+'全体（張付けデータ）'!E641+'全体（張付けデータ）'!E649+'全体（張付けデータ）'!E657+'全体（張付けデータ）'!E665</f>
        <v>120</v>
      </c>
      <c r="F53" s="13">
        <f>'全体（張付けデータ）'!F589+'全体（張付けデータ）'!F597+'全体（張付けデータ）'!F605+'全体（張付けデータ）'!F613+'全体（張付けデータ）'!F621+'全体（張付けデータ）'!F633+'全体（張付けデータ）'!F641+'全体（張付けデータ）'!F649+'全体（張付けデータ）'!F657+'全体（張付けデータ）'!F665</f>
        <v>140</v>
      </c>
      <c r="G53" s="13">
        <f>'全体（張付けデータ）'!G589+'全体（張付けデータ）'!G597+'全体（張付けデータ）'!G605+'全体（張付けデータ）'!G613+'全体（張付けデータ）'!G621+'全体（張付けデータ）'!G633+'全体（張付けデータ）'!G641+'全体（張付けデータ）'!G649+'全体（張付けデータ）'!G657+'全体（張付けデータ）'!G665</f>
        <v>129</v>
      </c>
      <c r="H53" s="13">
        <f>'全体（張付けデータ）'!H589+'全体（張付けデータ）'!H597+'全体（張付けデータ）'!H605+'全体（張付けデータ）'!H613+'全体（張付けデータ）'!H621+'全体（張付けデータ）'!H633+'全体（張付けデータ）'!H641+'全体（張付けデータ）'!H649+'全体（張付けデータ）'!H657+'全体（張付けデータ）'!H665</f>
        <v>116</v>
      </c>
      <c r="I53" s="13">
        <f>'全体（張付けデータ）'!I589+'全体（張付けデータ）'!I597+'全体（張付けデータ）'!I605+'全体（張付けデータ）'!I613+'全体（張付けデータ）'!I621+'全体（張付けデータ）'!I633+'全体（張付けデータ）'!I641+'全体（張付けデータ）'!I649+'全体（張付けデータ）'!I657+'全体（張付けデータ）'!I665</f>
        <v>76</v>
      </c>
      <c r="J53" s="13">
        <f>'全体（張付けデータ）'!J589+'全体（張付けデータ）'!J597+'全体（張付けデータ）'!J605+'全体（張付けデータ）'!J613+'全体（張付けデータ）'!J621+'全体（張付けデータ）'!J633+'全体（張付けデータ）'!J641+'全体（張付けデータ）'!J649+'全体（張付けデータ）'!J657+'全体（張付けデータ）'!J665</f>
        <v>80</v>
      </c>
      <c r="K53" s="13">
        <f>'全体（張付けデータ）'!K589+'全体（張付けデータ）'!K597+'全体（張付けデータ）'!K605+'全体（張付けデータ）'!K613+'全体（張付けデータ）'!K621+'全体（張付けデータ）'!K633+'全体（張付けデータ）'!K641+'全体（張付けデータ）'!K649+'全体（張付けデータ）'!K657+'全体（張付けデータ）'!K665</f>
        <v>116</v>
      </c>
      <c r="L53" s="13">
        <f>'全体（張付けデータ）'!L589+'全体（張付けデータ）'!L597+'全体（張付けデータ）'!L605+'全体（張付けデータ）'!L613+'全体（張付けデータ）'!L621+'全体（張付けデータ）'!L633+'全体（張付けデータ）'!L641+'全体（張付けデータ）'!L649+'全体（張付けデータ）'!L657+'全体（張付けデータ）'!L665</f>
        <v>150</v>
      </c>
      <c r="M53" s="13">
        <f>'全体（張付けデータ）'!M589+'全体（張付けデータ）'!M597+'全体（張付けデータ）'!M605+'全体（張付けデータ）'!M613+'全体（張付けデータ）'!M621+'全体（張付けデータ）'!M633+'全体（張付けデータ）'!M641+'全体（張付けデータ）'!M649+'全体（張付けデータ）'!M657+'全体（張付けデータ）'!M665</f>
        <v>188</v>
      </c>
      <c r="N53" s="13">
        <f>'全体（張付けデータ）'!N589+'全体（張付けデータ）'!N597+'全体（張付けデータ）'!N605+'全体（張付けデータ）'!N613+'全体（張付けデータ）'!N621+'全体（張付けデータ）'!N633+'全体（張付けデータ）'!N641+'全体（張付けデータ）'!N649+'全体（張付けデータ）'!N657+'全体（張付けデータ）'!N665</f>
        <v>175</v>
      </c>
      <c r="O53" s="13">
        <f>'全体（張付けデータ）'!O589+'全体（張付けデータ）'!O597+'全体（張付けデータ）'!O605+'全体（張付けデータ）'!O613+'全体（張付けデータ）'!O621+'全体（張付けデータ）'!O633+'全体（張付けデータ）'!O641+'全体（張付けデータ）'!O649+'全体（張付けデータ）'!O657+'全体（張付けデータ）'!O665</f>
        <v>118</v>
      </c>
      <c r="P53" s="13">
        <f>'全体（張付けデータ）'!D593+'全体（張付けデータ）'!D601+'全体（張付けデータ）'!D609+'全体（張付けデータ）'!D617+'全体（張付けデータ）'!D625+'全体（張付けデータ）'!D637+'全体（張付けデータ）'!D645+'全体（張付けデータ）'!D653+'全体（張付けデータ）'!D661+'全体（張付けデータ）'!D669</f>
        <v>89</v>
      </c>
      <c r="Q53" s="13">
        <f>'全体（張付けデータ）'!E593+'全体（張付けデータ）'!E601+'全体（張付けデータ）'!E609+'全体（張付けデータ）'!E617+'全体（張付けデータ）'!E625+'全体（張付けデータ）'!E637+'全体（張付けデータ）'!E645+'全体（張付けデータ）'!E653+'全体（張付けデータ）'!E661+'全体（張付けデータ）'!E669</f>
        <v>67</v>
      </c>
      <c r="R53" s="13">
        <f>'全体（張付けデータ）'!F593+'全体（張付けデータ）'!F601+'全体（張付けデータ）'!F609+'全体（張付けデータ）'!F617+'全体（張付けデータ）'!F625+'全体（張付けデータ）'!F637+'全体（張付けデータ）'!F645+'全体（張付けデータ）'!F653+'全体（張付けデータ）'!F661+'全体（張付けデータ）'!F669</f>
        <v>68</v>
      </c>
      <c r="S53" s="13">
        <f>'全体（張付けデータ）'!G593+'全体（張付けデータ）'!G601+'全体（張付けデータ）'!G609+'全体（張付けデータ）'!G617+'全体（張付けデータ）'!G625+'全体（張付けデータ）'!G637+'全体（張付けデータ）'!G645+'全体（張付けデータ）'!G653+'全体（張付けデータ）'!G661+'全体（張付けデータ）'!G669</f>
        <v>80</v>
      </c>
      <c r="T53" s="13">
        <f>'全体（張付けデータ）'!H593+'全体（張付けデータ）'!H601+'全体（張付けデータ）'!H609+'全体（張付けデータ）'!H617+'全体（張付けデータ）'!H625+'全体（張付けデータ）'!H637+'全体（張付けデータ）'!H645+'全体（張付けデータ）'!H653+'全体（張付けデータ）'!H661+'全体（張付けデータ）'!H669</f>
        <v>72</v>
      </c>
      <c r="U53" s="13">
        <f>'全体（張付けデータ）'!I593+'全体（張付けデータ）'!I601+'全体（張付けデータ）'!I609+'全体（張付けデータ）'!I617+'全体（張付けデータ）'!I625+'全体（張付けデータ）'!I637+'全体（張付けデータ）'!I645+'全体（張付けデータ）'!I653+'全体（張付けデータ）'!I661+'全体（張付けデータ）'!I669</f>
        <v>43</v>
      </c>
      <c r="V53" s="13">
        <f>'全体（張付けデータ）'!J593+'全体（張付けデータ）'!J601+'全体（張付けデータ）'!J609+'全体（張付けデータ）'!J617+'全体（張付けデータ）'!J625+'全体（張付けデータ）'!J637+'全体（張付けデータ）'!J645+'全体（張付けデータ）'!J653+'全体（張付けデータ）'!J661+'全体（張付けデータ）'!J669</f>
        <v>17</v>
      </c>
      <c r="W53" s="13">
        <f>'全体（張付けデータ）'!K593+'全体（張付けデータ）'!K601+'全体（張付けデータ）'!K609+'全体（張付けデータ）'!K617+'全体（張付けデータ）'!K625+'全体（張付けデータ）'!K637+'全体（張付けデータ）'!K645+'全体（張付けデータ）'!K653+'全体（張付けデータ）'!K661+'全体（張付けデータ）'!K669</f>
        <v>3</v>
      </c>
      <c r="X53" s="13">
        <f>'全体（張付けデータ）'!L593+'全体（張付けデータ）'!L601+'全体（張付けデータ）'!L609+'全体（張付けデータ）'!L617+'全体（張付けデータ）'!L625+'全体（張付けデータ）'!L637+'全体（張付けデータ）'!L645+'全体（張付けデータ）'!L653+'全体（張付けデータ）'!L661+'全体（張付けデータ）'!L669</f>
        <v>0</v>
      </c>
      <c r="Y53" s="13">
        <f>'全体（張付けデータ）'!M593+'全体（張付けデータ）'!M601+'全体（張付けデータ）'!M609+'全体（張付けデータ）'!M617+'全体（張付けデータ）'!M625+'全体（張付けデータ）'!M637+'全体（張付けデータ）'!M645+'全体（張付けデータ）'!M653+'全体（張付けデータ）'!M661+'全体（張付けデータ）'!M669</f>
        <v>0</v>
      </c>
      <c r="Z53" s="13">
        <f>'全体（張付けデータ）'!N593+'全体（張付けデータ）'!N601+'全体（張付けデータ）'!N609+'全体（張付けデータ）'!N617+'全体（張付けデータ）'!N625+'全体（張付けデータ）'!N637+'全体（張付けデータ）'!N645+'全体（張付けデータ）'!N653+'全体（張付けデータ）'!N661+'全体（張付けデータ）'!N669</f>
        <v>0</v>
      </c>
      <c r="AA53" s="13">
        <f aca="true" t="shared" si="25" ref="AA53:AA64">SUM(D53:Z53)</f>
        <v>1923</v>
      </c>
      <c r="AC53" s="17">
        <f aca="true" t="shared" si="26" ref="AC53:AC64">SUM(D53:F53)</f>
        <v>336</v>
      </c>
      <c r="AD53" s="17">
        <f aca="true" t="shared" si="27" ref="AD53:AD64">SUM(G53:P53)</f>
        <v>1237</v>
      </c>
      <c r="AE53" s="17">
        <f aca="true" t="shared" si="28" ref="AE53:AE64">SUM(Q53:Z53)</f>
        <v>350</v>
      </c>
      <c r="AF53" s="17">
        <f aca="true" t="shared" si="29" ref="AF53:AF64">SUM(AC53:AE53)</f>
        <v>1923</v>
      </c>
      <c r="AG53" s="15">
        <f>AA51+AA52-AF53</f>
        <v>0</v>
      </c>
    </row>
    <row r="54" spans="2:32" ht="12.75">
      <c r="B54" s="10" t="s">
        <v>502</v>
      </c>
      <c r="C54" s="11" t="s">
        <v>477</v>
      </c>
      <c r="D54" s="12">
        <f>'全体（張付けデータ）'!D671+'全体（張付けデータ）'!D683+'全体（張付けデータ）'!D691+'全体（張付けデータ）'!D699+'全体（張付けデータ）'!D707</f>
        <v>46</v>
      </c>
      <c r="E54" s="12">
        <f>'全体（張付けデータ）'!E671+'全体（張付けデータ）'!E683+'全体（張付けデータ）'!E691+'全体（張付けデータ）'!E699+'全体（張付けデータ）'!E707</f>
        <v>58</v>
      </c>
      <c r="F54" s="12">
        <f>'全体（張付けデータ）'!F671+'全体（張付けデータ）'!F683+'全体（張付けデータ）'!F691+'全体（張付けデータ）'!F699+'全体（張付けデータ）'!F707</f>
        <v>27</v>
      </c>
      <c r="G54" s="12">
        <f>'全体（張付けデータ）'!G671+'全体（張付けデータ）'!G683+'全体（張付けデータ）'!G691+'全体（張付けデータ）'!G699+'全体（張付けデータ）'!G707</f>
        <v>17</v>
      </c>
      <c r="H54" s="12">
        <f>'全体（張付けデータ）'!H671+'全体（張付けデータ）'!H683+'全体（張付けデータ）'!H691+'全体（張付けデータ）'!H699+'全体（張付けデータ）'!H707</f>
        <v>19</v>
      </c>
      <c r="I54" s="12">
        <f>'全体（張付けデータ）'!I671+'全体（張付けデータ）'!I683+'全体（張付けデータ）'!I691+'全体（張付けデータ）'!I699+'全体（張付けデータ）'!I707</f>
        <v>18</v>
      </c>
      <c r="J54" s="12">
        <f>'全体（張付けデータ）'!J671+'全体（張付けデータ）'!J683+'全体（張付けデータ）'!J691+'全体（張付けデータ）'!J699+'全体（張付けデータ）'!J707</f>
        <v>37</v>
      </c>
      <c r="K54" s="12">
        <f>'全体（張付けデータ）'!K671+'全体（張付けデータ）'!K683+'全体（張付けデータ）'!K691+'全体（張付けデータ）'!K699+'全体（張付けデータ）'!K707</f>
        <v>43</v>
      </c>
      <c r="L54" s="12">
        <f>'全体（張付けデータ）'!L671+'全体（張付けデータ）'!L683+'全体（張付けデータ）'!L691+'全体（張付けデータ）'!L699+'全体（張付けデータ）'!L707</f>
        <v>41</v>
      </c>
      <c r="M54" s="12">
        <f>'全体（張付けデータ）'!M671+'全体（張付けデータ）'!M683+'全体（張付けデータ）'!M691+'全体（張付けデータ）'!M699+'全体（張付けデータ）'!M707</f>
        <v>49</v>
      </c>
      <c r="N54" s="12">
        <f>'全体（張付けデータ）'!N671+'全体（張付けデータ）'!N683+'全体（張付けデータ）'!N691+'全体（張付けデータ）'!N699+'全体（張付けデータ）'!N707</f>
        <v>30</v>
      </c>
      <c r="O54" s="12">
        <f>'全体（張付けデータ）'!O671+'全体（張付けデータ）'!O683+'全体（張付けデータ）'!O691+'全体（張付けデータ）'!O699+'全体（張付けデータ）'!O707</f>
        <v>21</v>
      </c>
      <c r="P54" s="12">
        <f>'全体（張付けデータ）'!D675+'全体（張付けデータ）'!D687+'全体（張付けデータ）'!D695+'全体（張付けデータ）'!D703+'全体（張付けデータ）'!D711</f>
        <v>16</v>
      </c>
      <c r="Q54" s="12">
        <f>'全体（張付けデータ）'!E675+'全体（張付けデータ）'!E687+'全体（張付けデータ）'!E695+'全体（張付けデータ）'!E703+'全体（張付けデータ）'!E711</f>
        <v>22</v>
      </c>
      <c r="R54" s="12">
        <f>'全体（張付けデータ）'!F675+'全体（張付けデータ）'!F687+'全体（張付けデータ）'!F695+'全体（張付けデータ）'!F703+'全体（張付けデータ）'!F711</f>
        <v>19</v>
      </c>
      <c r="S54" s="12">
        <f>'全体（張付けデータ）'!G675+'全体（張付けデータ）'!G687+'全体（張付けデータ）'!G695+'全体（張付けデータ）'!G703+'全体（張付けデータ）'!G711</f>
        <v>26</v>
      </c>
      <c r="T54" s="12">
        <f>'全体（張付けデータ）'!H675+'全体（張付けデータ）'!H687+'全体（張付けデータ）'!H695+'全体（張付けデータ）'!H703+'全体（張付けデータ）'!H711</f>
        <v>21</v>
      </c>
      <c r="U54" s="12">
        <f>'全体（張付けデータ）'!I675+'全体（張付けデータ）'!I687+'全体（張付けデータ）'!I695+'全体（張付けデータ）'!I703+'全体（張付けデータ）'!I711</f>
        <v>8</v>
      </c>
      <c r="V54" s="12">
        <f>'全体（張付けデータ）'!J675+'全体（張付けデータ）'!J687+'全体（張付けデータ）'!J695+'全体（張付けデータ）'!J703+'全体（張付けデータ）'!J711</f>
        <v>9</v>
      </c>
      <c r="W54" s="12">
        <f>'全体（張付けデータ）'!K675+'全体（張付けデータ）'!K687+'全体（張付けデータ）'!K695+'全体（張付けデータ）'!K703+'全体（張付けデータ）'!K711</f>
        <v>0</v>
      </c>
      <c r="X54" s="12">
        <f>'全体（張付けデータ）'!L675+'全体（張付けデータ）'!L687+'全体（張付けデータ）'!L695+'全体（張付けデータ）'!L703+'全体（張付けデータ）'!L711</f>
        <v>0</v>
      </c>
      <c r="Y54" s="12">
        <f>'全体（張付けデータ）'!M675+'全体（張付けデータ）'!M687+'全体（張付けデータ）'!M695+'全体（張付けデータ）'!M703+'全体（張付けデータ）'!M711</f>
        <v>0</v>
      </c>
      <c r="Z54" s="12">
        <f>'全体（張付けデータ）'!N675+'全体（張付けデータ）'!N687+'全体（張付けデータ）'!N695+'全体（張付けデータ）'!N703+'全体（張付けデータ）'!N711</f>
        <v>0</v>
      </c>
      <c r="AA54" s="13">
        <f t="shared" si="25"/>
        <v>527</v>
      </c>
      <c r="AC54" s="14">
        <f t="shared" si="26"/>
        <v>131</v>
      </c>
      <c r="AD54" s="14">
        <f t="shared" si="27"/>
        <v>291</v>
      </c>
      <c r="AE54" s="14">
        <f t="shared" si="28"/>
        <v>105</v>
      </c>
      <c r="AF54" s="14">
        <f t="shared" si="29"/>
        <v>527</v>
      </c>
    </row>
    <row r="55" spans="2:32" ht="12.75">
      <c r="B55" s="10" t="s">
        <v>502</v>
      </c>
      <c r="C55" s="11" t="s">
        <v>364</v>
      </c>
      <c r="D55" s="12">
        <f>'全体（張付けデータ）'!D672+'全体（張付けデータ）'!D684+'全体（張付けデータ）'!D692+'全体（張付けデータ）'!D700+'全体（張付けデータ）'!D708</f>
        <v>34</v>
      </c>
      <c r="E55" s="12">
        <f>'全体（張付けデータ）'!E672+'全体（張付けデータ）'!E684+'全体（張付けデータ）'!E692+'全体（張付けデータ）'!E700+'全体（張付けデータ）'!E708</f>
        <v>49</v>
      </c>
      <c r="F55" s="12">
        <f>'全体（張付けデータ）'!F672+'全体（張付けデータ）'!F684+'全体（張付けデータ）'!F692+'全体（張付けデータ）'!F700+'全体（張付けデータ）'!F708</f>
        <v>23</v>
      </c>
      <c r="G55" s="12">
        <f>'全体（張付けデータ）'!G672+'全体（張付けデータ）'!G684+'全体（張付けデータ）'!G692+'全体（張付けデータ）'!G700+'全体（張付けデータ）'!G708</f>
        <v>14</v>
      </c>
      <c r="H55" s="12">
        <f>'全体（張付けデータ）'!H672+'全体（張付けデータ）'!H684+'全体（張付けデータ）'!H692+'全体（張付けデータ）'!H700+'全体（張付けデータ）'!H708</f>
        <v>14</v>
      </c>
      <c r="I55" s="12">
        <f>'全体（張付けデータ）'!I672+'全体（張付けデータ）'!I684+'全体（張付けデータ）'!I692+'全体（張付けデータ）'!I700+'全体（張付けデータ）'!I708</f>
        <v>22</v>
      </c>
      <c r="J55" s="12">
        <f>'全体（張付けデータ）'!J672+'全体（張付けデータ）'!J684+'全体（張付けデータ）'!J692+'全体（張付けデータ）'!J700+'全体（張付けデータ）'!J708</f>
        <v>32</v>
      </c>
      <c r="K55" s="12">
        <f>'全体（張付けデータ）'!K672+'全体（張付けデータ）'!K684+'全体（張付けデータ）'!K692+'全体（張付けデータ）'!K700+'全体（張付けデータ）'!K708</f>
        <v>47</v>
      </c>
      <c r="L55" s="12">
        <f>'全体（張付けデータ）'!L672+'全体（張付けデータ）'!L684+'全体（張付けデータ）'!L692+'全体（張付けデータ）'!L700+'全体（張付けデータ）'!L708</f>
        <v>46</v>
      </c>
      <c r="M55" s="12">
        <f>'全体（張付けデータ）'!M672+'全体（張付けデータ）'!M684+'全体（張付けデータ）'!M692+'全体（張付けデータ）'!M700+'全体（張付けデータ）'!M708</f>
        <v>35</v>
      </c>
      <c r="N55" s="12">
        <f>'全体（張付けデータ）'!N672+'全体（張付けデータ）'!N684+'全体（張付けデータ）'!N692+'全体（張付けデータ）'!N700+'全体（張付けデータ）'!N708</f>
        <v>20</v>
      </c>
      <c r="O55" s="12">
        <f>'全体（張付けデータ）'!O672+'全体（張付けデータ）'!O684+'全体（張付けデータ）'!O692+'全体（張付けデータ）'!O700+'全体（張付けデータ）'!O708</f>
        <v>14</v>
      </c>
      <c r="P55" s="12">
        <f>'全体（張付けデータ）'!D676+'全体（張付けデータ）'!D688+'全体（張付けデータ）'!D696+'全体（張付けデータ）'!D704+'全体（張付けデータ）'!D712</f>
        <v>17</v>
      </c>
      <c r="Q55" s="12">
        <f>'全体（張付けデータ）'!E676+'全体（張付けデータ）'!E688+'全体（張付けデータ）'!E696+'全体（張付けデータ）'!E704+'全体（張付けデータ）'!E712</f>
        <v>20</v>
      </c>
      <c r="R55" s="12">
        <f>'全体（張付けデータ）'!F676+'全体（張付けデータ）'!F688+'全体（張付けデータ）'!F696+'全体（張付けデータ）'!F704+'全体（張付けデータ）'!F712</f>
        <v>31</v>
      </c>
      <c r="S55" s="12">
        <f>'全体（張付けデータ）'!G676+'全体（張付けデータ）'!G688+'全体（張付けデータ）'!G696+'全体（張付けデータ）'!G704+'全体（張付けデータ）'!G712</f>
        <v>36</v>
      </c>
      <c r="T55" s="12">
        <f>'全体（張付けデータ）'!H676+'全体（張付けデータ）'!H688+'全体（張付けデータ）'!H696+'全体（張付けデータ）'!H704+'全体（張付けデータ）'!H712</f>
        <v>20</v>
      </c>
      <c r="U55" s="12">
        <f>'全体（張付けデータ）'!I676+'全体（張付けデータ）'!I688+'全体（張付けデータ）'!I696+'全体（張付けデータ）'!I704+'全体（張付けデータ）'!I712</f>
        <v>16</v>
      </c>
      <c r="V55" s="12">
        <f>'全体（張付けデータ）'!J676+'全体（張付けデータ）'!J688+'全体（張付けデータ）'!J696+'全体（張付けデータ）'!J704+'全体（張付けデータ）'!J712</f>
        <v>19</v>
      </c>
      <c r="W55" s="12">
        <f>'全体（張付けデータ）'!K676+'全体（張付けデータ）'!K688+'全体（張付けデータ）'!K696+'全体（張付けデータ）'!K704+'全体（張付けデータ）'!K712</f>
        <v>2</v>
      </c>
      <c r="X55" s="12">
        <f>'全体（張付けデータ）'!L676+'全体（張付けデータ）'!L688+'全体（張付けデータ）'!L696+'全体（張付けデータ）'!L704+'全体（張付けデータ）'!L712</f>
        <v>0</v>
      </c>
      <c r="Y55" s="12">
        <f>'全体（張付けデータ）'!M676+'全体（張付けデータ）'!M688+'全体（張付けデータ）'!M696+'全体（張付けデータ）'!M704+'全体（張付けデータ）'!M712</f>
        <v>1</v>
      </c>
      <c r="Z55" s="12">
        <f>'全体（張付けデータ）'!N676+'全体（張付けデータ）'!N688+'全体（張付けデータ）'!N696+'全体（張付けデータ）'!N704+'全体（張付けデータ）'!N712</f>
        <v>0</v>
      </c>
      <c r="AA55" s="13">
        <f t="shared" si="25"/>
        <v>512</v>
      </c>
      <c r="AC55" s="14">
        <f t="shared" si="26"/>
        <v>106</v>
      </c>
      <c r="AD55" s="14">
        <f t="shared" si="27"/>
        <v>261</v>
      </c>
      <c r="AE55" s="14">
        <f t="shared" si="28"/>
        <v>145</v>
      </c>
      <c r="AF55" s="14">
        <f t="shared" si="29"/>
        <v>512</v>
      </c>
    </row>
    <row r="56" spans="2:33" ht="12.75">
      <c r="B56" s="10" t="s">
        <v>502</v>
      </c>
      <c r="C56" s="18" t="s">
        <v>497</v>
      </c>
      <c r="D56" s="13">
        <f>'全体（張付けデータ）'!D673+'全体（張付けデータ）'!D685+'全体（張付けデータ）'!D693+'全体（張付けデータ）'!D701+'全体（張付けデータ）'!D709</f>
        <v>80</v>
      </c>
      <c r="E56" s="13">
        <f>'全体（張付けデータ）'!E673+'全体（張付けデータ）'!E685+'全体（張付けデータ）'!E693+'全体（張付けデータ）'!E701+'全体（張付けデータ）'!E709</f>
        <v>107</v>
      </c>
      <c r="F56" s="13">
        <f>'全体（張付けデータ）'!F673+'全体（張付けデータ）'!F685+'全体（張付けデータ）'!F693+'全体（張付けデータ）'!F701+'全体（張付けデータ）'!F709</f>
        <v>50</v>
      </c>
      <c r="G56" s="13">
        <f>'全体（張付けデータ）'!G673+'全体（張付けデータ）'!G685+'全体（張付けデータ）'!G693+'全体（張付けデータ）'!G701+'全体（張付けデータ）'!G709</f>
        <v>31</v>
      </c>
      <c r="H56" s="13">
        <f>'全体（張付けデータ）'!H673+'全体（張付けデータ）'!H685+'全体（張付けデータ）'!H693+'全体（張付けデータ）'!H701+'全体（張付けデータ）'!H709</f>
        <v>33</v>
      </c>
      <c r="I56" s="13">
        <f>'全体（張付けデータ）'!I673+'全体（張付けデータ）'!I685+'全体（張付けデータ）'!I693+'全体（張付けデータ）'!I701+'全体（張付けデータ）'!I709</f>
        <v>40</v>
      </c>
      <c r="J56" s="13">
        <f>'全体（張付けデータ）'!J673+'全体（張付けデータ）'!J685+'全体（張付けデータ）'!J693+'全体（張付けデータ）'!J701+'全体（張付けデータ）'!J709</f>
        <v>69</v>
      </c>
      <c r="K56" s="13">
        <f>'全体（張付けデータ）'!K673+'全体（張付けデータ）'!K685+'全体（張付けデータ）'!K693+'全体（張付けデータ）'!K701+'全体（張付けデータ）'!K709</f>
        <v>90</v>
      </c>
      <c r="L56" s="13">
        <f>'全体（張付けデータ）'!L673+'全体（張付けデータ）'!L685+'全体（張付けデータ）'!L693+'全体（張付けデータ）'!L701+'全体（張付けデータ）'!L709</f>
        <v>87</v>
      </c>
      <c r="M56" s="13">
        <f>'全体（張付けデータ）'!M673+'全体（張付けデータ）'!M685+'全体（張付けデータ）'!M693+'全体（張付けデータ）'!M701+'全体（張付けデータ）'!M709</f>
        <v>84</v>
      </c>
      <c r="N56" s="13">
        <f>'全体（張付けデータ）'!N673+'全体（張付けデータ）'!N685+'全体（張付けデータ）'!N693+'全体（張付けデータ）'!N701+'全体（張付けデータ）'!N709</f>
        <v>50</v>
      </c>
      <c r="O56" s="13">
        <f>'全体（張付けデータ）'!O673+'全体（張付けデータ）'!O685+'全体（張付けデータ）'!O693+'全体（張付けデータ）'!O701+'全体（張付けデータ）'!O709</f>
        <v>35</v>
      </c>
      <c r="P56" s="13">
        <f>'全体（張付けデータ）'!D677+'全体（張付けデータ）'!D689+'全体（張付けデータ）'!D697+'全体（張付けデータ）'!D705+'全体（張付けデータ）'!D713</f>
        <v>33</v>
      </c>
      <c r="Q56" s="13">
        <f>'全体（張付けデータ）'!E677+'全体（張付けデータ）'!E689+'全体（張付けデータ）'!E697+'全体（張付けデータ）'!E705+'全体（張付けデータ）'!E713</f>
        <v>42</v>
      </c>
      <c r="R56" s="13">
        <f>'全体（張付けデータ）'!F677+'全体（張付けデータ）'!F689+'全体（張付けデータ）'!F697+'全体（張付けデータ）'!F705+'全体（張付けデータ）'!F713</f>
        <v>50</v>
      </c>
      <c r="S56" s="13">
        <f>'全体（張付けデータ）'!G677+'全体（張付けデータ）'!G689+'全体（張付けデータ）'!G697+'全体（張付けデータ）'!G705+'全体（張付けデータ）'!G713</f>
        <v>62</v>
      </c>
      <c r="T56" s="13">
        <f>'全体（張付けデータ）'!H677+'全体（張付けデータ）'!H689+'全体（張付けデータ）'!H697+'全体（張付けデータ）'!H705+'全体（張付けデータ）'!H713</f>
        <v>41</v>
      </c>
      <c r="U56" s="13">
        <f>'全体（張付けデータ）'!I677+'全体（張付けデータ）'!I689+'全体（張付けデータ）'!I697+'全体（張付けデータ）'!I705+'全体（張付けデータ）'!I713</f>
        <v>24</v>
      </c>
      <c r="V56" s="13">
        <f>'全体（張付けデータ）'!J677+'全体（張付けデータ）'!J689+'全体（張付けデータ）'!J697+'全体（張付けデータ）'!J705+'全体（張付けデータ）'!J713</f>
        <v>28</v>
      </c>
      <c r="W56" s="13">
        <f>'全体（張付けデータ）'!K677+'全体（張付けデータ）'!K689+'全体（張付けデータ）'!K697+'全体（張付けデータ）'!K705+'全体（張付けデータ）'!K713</f>
        <v>2</v>
      </c>
      <c r="X56" s="13">
        <f>'全体（張付けデータ）'!L677+'全体（張付けデータ）'!L689+'全体（張付けデータ）'!L697+'全体（張付けデータ）'!L705+'全体（張付けデータ）'!L713</f>
        <v>0</v>
      </c>
      <c r="Y56" s="13">
        <f>'全体（張付けデータ）'!M677+'全体（張付けデータ）'!M689+'全体（張付けデータ）'!M697+'全体（張付けデータ）'!M705+'全体（張付けデータ）'!M713</f>
        <v>1</v>
      </c>
      <c r="Z56" s="13">
        <f>'全体（張付けデータ）'!N677+'全体（張付けデータ）'!N689+'全体（張付けデータ）'!N697+'全体（張付けデータ）'!N705+'全体（張付けデータ）'!N713</f>
        <v>0</v>
      </c>
      <c r="AA56" s="13">
        <f t="shared" si="25"/>
        <v>1039</v>
      </c>
      <c r="AC56" s="17">
        <f t="shared" si="26"/>
        <v>237</v>
      </c>
      <c r="AD56" s="17">
        <f t="shared" si="27"/>
        <v>552</v>
      </c>
      <c r="AE56" s="17">
        <f t="shared" si="28"/>
        <v>250</v>
      </c>
      <c r="AF56" s="17">
        <f t="shared" si="29"/>
        <v>1039</v>
      </c>
      <c r="AG56" s="15">
        <f>AA54+AA55-AF56</f>
        <v>0</v>
      </c>
    </row>
    <row r="57" spans="2:32" ht="12.75">
      <c r="B57" s="10" t="s">
        <v>298</v>
      </c>
      <c r="C57" s="11" t="s">
        <v>477</v>
      </c>
      <c r="D57" s="12">
        <f>'全体（張付けデータ）'!D715+'全体（張付けデータ）'!D723+'全体（張付けデータ）'!D735+'全体（張付けデータ）'!D743</f>
        <v>28</v>
      </c>
      <c r="E57" s="12">
        <f>'全体（張付けデータ）'!E715+'全体（張付けデータ）'!E723+'全体（張付けデータ）'!E735+'全体（張付けデータ）'!E743</f>
        <v>30</v>
      </c>
      <c r="F57" s="12">
        <f>'全体（張付けデータ）'!F715+'全体（張付けデータ）'!F723+'全体（張付けデータ）'!F735+'全体（張付けデータ）'!F743</f>
        <v>34</v>
      </c>
      <c r="G57" s="12">
        <f>'全体（張付けデータ）'!G715+'全体（張付けデータ）'!G723+'全体（張付けデータ）'!G735+'全体（張付けデータ）'!G743</f>
        <v>33</v>
      </c>
      <c r="H57" s="12">
        <f>'全体（張付けデータ）'!H715+'全体（張付けデータ）'!H723+'全体（張付けデータ）'!H735+'全体（張付けデータ）'!H743</f>
        <v>45</v>
      </c>
      <c r="I57" s="12">
        <f>'全体（張付けデータ）'!I715+'全体（張付けデータ）'!I723+'全体（張付けデータ）'!I735+'全体（張付けデータ）'!I743</f>
        <v>46</v>
      </c>
      <c r="J57" s="12">
        <f>'全体（張付けデータ）'!J715+'全体（張付けデータ）'!J723+'全体（張付けデータ）'!J735+'全体（張付けデータ）'!J743</f>
        <v>37</v>
      </c>
      <c r="K57" s="12">
        <f>'全体（張付けデータ）'!K715+'全体（張付けデータ）'!K723+'全体（張付けデータ）'!K735+'全体（張付けデータ）'!K743</f>
        <v>38</v>
      </c>
      <c r="L57" s="12">
        <f>'全体（張付けデータ）'!L715+'全体（張付けデータ）'!L723+'全体（張付けデータ）'!L735+'全体（張付けデータ）'!L743</f>
        <v>43</v>
      </c>
      <c r="M57" s="12">
        <f>'全体（張付けデータ）'!M715+'全体（張付けデータ）'!M723+'全体（張付けデータ）'!M735+'全体（張付けデータ）'!M743</f>
        <v>54</v>
      </c>
      <c r="N57" s="12">
        <f>'全体（張付けデータ）'!N715+'全体（張付けデータ）'!N723+'全体（張付けデータ）'!N735+'全体（張付けデータ）'!N743</f>
        <v>74</v>
      </c>
      <c r="O57" s="12">
        <f>'全体（張付けデータ）'!O715+'全体（張付けデータ）'!O723+'全体（張付けデータ）'!O735+'全体（張付けデータ）'!O743</f>
        <v>53</v>
      </c>
      <c r="P57" s="12">
        <f>'全体（張付けデータ）'!D719+'全体（張付けデータ）'!D727+'全体（張付けデータ）'!D739+'全体（張付けデータ）'!D747</f>
        <v>47</v>
      </c>
      <c r="Q57" s="12">
        <f>'全体（張付けデータ）'!E719+'全体（張付けデータ）'!E727+'全体（張付けデータ）'!E739+'全体（張付けデータ）'!E747</f>
        <v>34</v>
      </c>
      <c r="R57" s="12">
        <f>'全体（張付けデータ）'!F719+'全体（張付けデータ）'!F727+'全体（張付けデータ）'!F739+'全体（張付けデータ）'!F747</f>
        <v>29</v>
      </c>
      <c r="S57" s="12">
        <f>'全体（張付けデータ）'!G719+'全体（張付けデータ）'!G727+'全体（張付けデータ）'!G739+'全体（張付けデータ）'!G747</f>
        <v>28</v>
      </c>
      <c r="T57" s="12">
        <f>'全体（張付けデータ）'!H719+'全体（張付けデータ）'!H727+'全体（張付けデータ）'!H739+'全体（張付けデータ）'!H747</f>
        <v>24</v>
      </c>
      <c r="U57" s="12">
        <f>'全体（張付けデータ）'!I719+'全体（張付けデータ）'!I727+'全体（張付けデータ）'!I739+'全体（張付けデータ）'!I747</f>
        <v>9</v>
      </c>
      <c r="V57" s="12">
        <f>'全体（張付けデータ）'!J719+'全体（張付けデータ）'!J727+'全体（張付けデータ）'!J739+'全体（張付けデータ）'!J747</f>
        <v>4</v>
      </c>
      <c r="W57" s="12">
        <f>'全体（張付けデータ）'!K719+'全体（張付けデータ）'!K727+'全体（張付けデータ）'!K739+'全体（張付けデータ）'!K747</f>
        <v>2</v>
      </c>
      <c r="X57" s="12">
        <f>'全体（張付けデータ）'!L719+'全体（張付けデータ）'!L727+'全体（張付けデータ）'!L739+'全体（張付けデータ）'!L747</f>
        <v>0</v>
      </c>
      <c r="Y57" s="12">
        <f>'全体（張付けデータ）'!M719+'全体（張付けデータ）'!M727+'全体（張付けデータ）'!M739+'全体（張付けデータ）'!M747</f>
        <v>0</v>
      </c>
      <c r="Z57" s="12">
        <f>'全体（張付けデータ）'!N719+'全体（張付けデータ）'!N727+'全体（張付けデータ）'!N739+'全体（張付けデータ）'!N747</f>
        <v>0</v>
      </c>
      <c r="AA57" s="13">
        <f t="shared" si="25"/>
        <v>692</v>
      </c>
      <c r="AC57" s="14">
        <f t="shared" si="26"/>
        <v>92</v>
      </c>
      <c r="AD57" s="14">
        <f t="shared" si="27"/>
        <v>470</v>
      </c>
      <c r="AE57" s="14">
        <f t="shared" si="28"/>
        <v>130</v>
      </c>
      <c r="AF57" s="14">
        <f t="shared" si="29"/>
        <v>692</v>
      </c>
    </row>
    <row r="58" spans="2:32" ht="12.75">
      <c r="B58" s="10" t="s">
        <v>298</v>
      </c>
      <c r="C58" s="11" t="s">
        <v>364</v>
      </c>
      <c r="D58" s="12">
        <f>'全体（張付けデータ）'!D716+'全体（張付けデータ）'!D724+'全体（張付けデータ）'!D736+'全体（張付けデータ）'!D744</f>
        <v>30</v>
      </c>
      <c r="E58" s="12">
        <f>'全体（張付けデータ）'!E716+'全体（張付けデータ）'!E724+'全体（張付けデータ）'!E736+'全体（張付けデータ）'!E744</f>
        <v>34</v>
      </c>
      <c r="F58" s="12">
        <f>'全体（張付けデータ）'!F716+'全体（張付けデータ）'!F724+'全体（張付けデータ）'!F736+'全体（張付けデータ）'!F744</f>
        <v>27</v>
      </c>
      <c r="G58" s="12">
        <f>'全体（張付けデータ）'!G716+'全体（張付けデータ）'!G724+'全体（張付けデータ）'!G736+'全体（張付けデータ）'!G744</f>
        <v>24</v>
      </c>
      <c r="H58" s="12">
        <f>'全体（張付けデータ）'!H716+'全体（張付けデータ）'!H724+'全体（張付けデータ）'!H736+'全体（張付けデータ）'!H744</f>
        <v>39</v>
      </c>
      <c r="I58" s="12">
        <f>'全体（張付けデータ）'!I716+'全体（張付けデータ）'!I724+'全体（張付けデータ）'!I736+'全体（張付けデータ）'!I744</f>
        <v>43</v>
      </c>
      <c r="J58" s="12">
        <f>'全体（張付けデータ）'!J716+'全体（張付けデータ）'!J724+'全体（張付けデータ）'!J736+'全体（張付けデータ）'!J744</f>
        <v>33</v>
      </c>
      <c r="K58" s="12">
        <f>'全体（張付けデータ）'!K716+'全体（張付けデータ）'!K724+'全体（張付けデータ）'!K736+'全体（張付けデータ）'!K744</f>
        <v>36</v>
      </c>
      <c r="L58" s="12">
        <f>'全体（張付けデータ）'!L716+'全体（張付けデータ）'!L724+'全体（張付けデータ）'!L736+'全体（張付けデータ）'!L744</f>
        <v>46</v>
      </c>
      <c r="M58" s="12">
        <f>'全体（張付けデータ）'!M716+'全体（張付けデータ）'!M724+'全体（張付けデータ）'!M736+'全体（張付けデータ）'!M744</f>
        <v>48</v>
      </c>
      <c r="N58" s="12">
        <f>'全体（張付けデータ）'!N716+'全体（張付けデータ）'!N724+'全体（張付けデータ）'!N736+'全体（張付けデータ）'!N744</f>
        <v>68</v>
      </c>
      <c r="O58" s="12">
        <f>'全体（張付けデータ）'!O716+'全体（張付けデータ）'!O724+'全体（張付けデータ）'!O736+'全体（張付けデータ）'!O744</f>
        <v>56</v>
      </c>
      <c r="P58" s="12">
        <f>'全体（張付けデータ）'!D720+'全体（張付けデータ）'!D728+'全体（張付けデータ）'!D740+'全体（張付けデータ）'!D748</f>
        <v>50</v>
      </c>
      <c r="Q58" s="12">
        <f>'全体（張付けデータ）'!E720+'全体（張付けデータ）'!E728+'全体（張付けデータ）'!E740+'全体（張付けデータ）'!E748</f>
        <v>31</v>
      </c>
      <c r="R58" s="12">
        <f>'全体（張付けデータ）'!F720+'全体（張付けデータ）'!F728+'全体（張付けデータ）'!F740+'全体（張付けデータ）'!F748</f>
        <v>42</v>
      </c>
      <c r="S58" s="12">
        <f>'全体（張付けデータ）'!G720+'全体（張付けデータ）'!G728+'全体（張付けデータ）'!G740+'全体（張付けデータ）'!G748</f>
        <v>31</v>
      </c>
      <c r="T58" s="12">
        <f>'全体（張付けデータ）'!H720+'全体（張付けデータ）'!H728+'全体（張付けデータ）'!H740+'全体（張付けデータ）'!H748</f>
        <v>29</v>
      </c>
      <c r="U58" s="12">
        <f>'全体（張付けデータ）'!I720+'全体（張付けデータ）'!I728+'全体（張付けデータ）'!I740+'全体（張付けデータ）'!I748</f>
        <v>21</v>
      </c>
      <c r="V58" s="12">
        <f>'全体（張付けデータ）'!J720+'全体（張付けデータ）'!J728+'全体（張付けデータ）'!J740+'全体（張付けデータ）'!J748</f>
        <v>15</v>
      </c>
      <c r="W58" s="12">
        <f>'全体（張付けデータ）'!K720+'全体（張付けデータ）'!K728+'全体（張付けデータ）'!K740+'全体（張付けデータ）'!K748</f>
        <v>6</v>
      </c>
      <c r="X58" s="12">
        <f>'全体（張付けデータ）'!L720+'全体（張付けデータ）'!L728+'全体（張付けデータ）'!L740+'全体（張付けデータ）'!L748</f>
        <v>0</v>
      </c>
      <c r="Y58" s="12">
        <f>'全体（張付けデータ）'!M720+'全体（張付けデータ）'!M728+'全体（張付けデータ）'!M740+'全体（張付けデータ）'!M748</f>
        <v>0</v>
      </c>
      <c r="Z58" s="12">
        <f>'全体（張付けデータ）'!N720+'全体（張付けデータ）'!N728+'全体（張付けデータ）'!N740+'全体（張付けデータ）'!N748</f>
        <v>0</v>
      </c>
      <c r="AA58" s="13">
        <f t="shared" si="25"/>
        <v>709</v>
      </c>
      <c r="AC58" s="14">
        <f t="shared" si="26"/>
        <v>91</v>
      </c>
      <c r="AD58" s="14">
        <f t="shared" si="27"/>
        <v>443</v>
      </c>
      <c r="AE58" s="14">
        <f t="shared" si="28"/>
        <v>175</v>
      </c>
      <c r="AF58" s="14">
        <f t="shared" si="29"/>
        <v>709</v>
      </c>
    </row>
    <row r="59" spans="2:33" ht="12.75">
      <c r="B59" s="10" t="s">
        <v>298</v>
      </c>
      <c r="C59" s="18" t="s">
        <v>497</v>
      </c>
      <c r="D59" s="13">
        <f>'全体（張付けデータ）'!D717+'全体（張付けデータ）'!D725+'全体（張付けデータ）'!D737+'全体（張付けデータ）'!D745</f>
        <v>58</v>
      </c>
      <c r="E59" s="13">
        <f>'全体（張付けデータ）'!E717+'全体（張付けデータ）'!E725+'全体（張付けデータ）'!E737+'全体（張付けデータ）'!E745</f>
        <v>64</v>
      </c>
      <c r="F59" s="13">
        <f>'全体（張付けデータ）'!F717+'全体（張付けデータ）'!F725+'全体（張付けデータ）'!F737+'全体（張付けデータ）'!F745</f>
        <v>61</v>
      </c>
      <c r="G59" s="13">
        <f>'全体（張付けデータ）'!G717+'全体（張付けデータ）'!G725+'全体（張付けデータ）'!G737+'全体（張付けデータ）'!G745</f>
        <v>57</v>
      </c>
      <c r="H59" s="13">
        <f>'全体（張付けデータ）'!H717+'全体（張付けデータ）'!H725+'全体（張付けデータ）'!H737+'全体（張付けデータ）'!H745</f>
        <v>84</v>
      </c>
      <c r="I59" s="13">
        <f>'全体（張付けデータ）'!I717+'全体（張付けデータ）'!I725+'全体（張付けデータ）'!I737+'全体（張付けデータ）'!I745</f>
        <v>89</v>
      </c>
      <c r="J59" s="13">
        <f>'全体（張付けデータ）'!J717+'全体（張付けデータ）'!J725+'全体（張付けデータ）'!J737+'全体（張付けデータ）'!J745</f>
        <v>70</v>
      </c>
      <c r="K59" s="13">
        <f>'全体（張付けデータ）'!K717+'全体（張付けデータ）'!K725+'全体（張付けデータ）'!K737+'全体（張付けデータ）'!K745</f>
        <v>74</v>
      </c>
      <c r="L59" s="13">
        <f>'全体（張付けデータ）'!L717+'全体（張付けデータ）'!L725+'全体（張付けデータ）'!L737+'全体（張付けデータ）'!L745</f>
        <v>89</v>
      </c>
      <c r="M59" s="13">
        <f>'全体（張付けデータ）'!M717+'全体（張付けデータ）'!M725+'全体（張付けデータ）'!M737+'全体（張付けデータ）'!M745</f>
        <v>102</v>
      </c>
      <c r="N59" s="13">
        <f>'全体（張付けデータ）'!N717+'全体（張付けデータ）'!N725+'全体（張付けデータ）'!N737+'全体（張付けデータ）'!N745</f>
        <v>142</v>
      </c>
      <c r="O59" s="13">
        <f>'全体（張付けデータ）'!O717+'全体（張付けデータ）'!O725+'全体（張付けデータ）'!O737+'全体（張付けデータ）'!O745</f>
        <v>109</v>
      </c>
      <c r="P59" s="13">
        <f>'全体（張付けデータ）'!D721+'全体（張付けデータ）'!D729+'全体（張付けデータ）'!D741+'全体（張付けデータ）'!D749</f>
        <v>97</v>
      </c>
      <c r="Q59" s="13">
        <f>'全体（張付けデータ）'!E721+'全体（張付けデータ）'!E729+'全体（張付けデータ）'!E741+'全体（張付けデータ）'!E749</f>
        <v>65</v>
      </c>
      <c r="R59" s="13">
        <f>'全体（張付けデータ）'!F721+'全体（張付けデータ）'!F729+'全体（張付けデータ）'!F741+'全体（張付けデータ）'!F749</f>
        <v>71</v>
      </c>
      <c r="S59" s="13">
        <f>'全体（張付けデータ）'!G721+'全体（張付けデータ）'!G729+'全体（張付けデータ）'!G741+'全体（張付けデータ）'!G749</f>
        <v>59</v>
      </c>
      <c r="T59" s="13">
        <f>'全体（張付けデータ）'!H721+'全体（張付けデータ）'!H729+'全体（張付けデータ）'!H741+'全体（張付けデータ）'!H749</f>
        <v>53</v>
      </c>
      <c r="U59" s="13">
        <f>'全体（張付けデータ）'!I721+'全体（張付けデータ）'!I729+'全体（張付けデータ）'!I741+'全体（張付けデータ）'!I749</f>
        <v>30</v>
      </c>
      <c r="V59" s="13">
        <f>'全体（張付けデータ）'!J721+'全体（張付けデータ）'!J729+'全体（張付けデータ）'!J741+'全体（張付けデータ）'!J749</f>
        <v>19</v>
      </c>
      <c r="W59" s="13">
        <f>'全体（張付けデータ）'!K721+'全体（張付けデータ）'!K729+'全体（張付けデータ）'!K741+'全体（張付けデータ）'!K749</f>
        <v>8</v>
      </c>
      <c r="X59" s="13">
        <f>'全体（張付けデータ）'!L721+'全体（張付けデータ）'!L729+'全体（張付けデータ）'!L741+'全体（張付けデータ）'!L749</f>
        <v>0</v>
      </c>
      <c r="Y59" s="13">
        <f>'全体（張付けデータ）'!M721+'全体（張付けデータ）'!M729+'全体（張付けデータ）'!M741+'全体（張付けデータ）'!M749</f>
        <v>0</v>
      </c>
      <c r="Z59" s="13">
        <f>'全体（張付けデータ）'!N721+'全体（張付けデータ）'!N729+'全体（張付けデータ）'!N741+'全体（張付けデータ）'!N749</f>
        <v>0</v>
      </c>
      <c r="AA59" s="13">
        <f t="shared" si="25"/>
        <v>1401</v>
      </c>
      <c r="AC59" s="17">
        <f t="shared" si="26"/>
        <v>183</v>
      </c>
      <c r="AD59" s="17">
        <f t="shared" si="27"/>
        <v>913</v>
      </c>
      <c r="AE59" s="17">
        <f t="shared" si="28"/>
        <v>305</v>
      </c>
      <c r="AF59" s="17">
        <f t="shared" si="29"/>
        <v>1401</v>
      </c>
      <c r="AG59" s="15">
        <f>AA57+AA58-AF59</f>
        <v>0</v>
      </c>
    </row>
    <row r="60" spans="2:32" ht="12.75">
      <c r="B60" s="10" t="s">
        <v>410</v>
      </c>
      <c r="C60" s="11" t="s">
        <v>477</v>
      </c>
      <c r="D60" s="12">
        <f>'全体（張付けデータ）'!D751+'全体（張付けデータ）'!D759+'全体（張付けデータ）'!D767+'全体（張付けデータ）'!D775</f>
        <v>36</v>
      </c>
      <c r="E60" s="12">
        <f>'全体（張付けデータ）'!E751+'全体（張付けデータ）'!E759+'全体（張付けデータ）'!E767+'全体（張付けデータ）'!E775</f>
        <v>55</v>
      </c>
      <c r="F60" s="12">
        <f>'全体（張付けデータ）'!F751+'全体（張付けデータ）'!F759+'全体（張付けデータ）'!F767+'全体（張付けデータ）'!F775</f>
        <v>42</v>
      </c>
      <c r="G60" s="12">
        <f>'全体（張付けデータ）'!G751+'全体（張付けデータ）'!G759+'全体（張付けデータ）'!G767+'全体（張付けデータ）'!G775</f>
        <v>51</v>
      </c>
      <c r="H60" s="12">
        <f>'全体（張付けデータ）'!H751+'全体（張付けデータ）'!H759+'全体（張付けデータ）'!H767+'全体（張付けデータ）'!H775</f>
        <v>37</v>
      </c>
      <c r="I60" s="12">
        <f>'全体（張付けデータ）'!I751+'全体（張付けデータ）'!I759+'全体（張付けデータ）'!I767+'全体（張付けデータ）'!I775</f>
        <v>22</v>
      </c>
      <c r="J60" s="12">
        <f>'全体（張付けデータ）'!J751+'全体（張付けデータ）'!J759+'全体（張付けデータ）'!J767+'全体（張付けデータ）'!J775</f>
        <v>32</v>
      </c>
      <c r="K60" s="12">
        <f>'全体（張付けデータ）'!K751+'全体（張付けデータ）'!K759+'全体（張付けデータ）'!K767+'全体（張付けデータ）'!K775</f>
        <v>42</v>
      </c>
      <c r="L60" s="12">
        <f>'全体（張付けデータ）'!L751+'全体（張付けデータ）'!L759+'全体（張付けデータ）'!L767+'全体（張付けデータ）'!L775</f>
        <v>51</v>
      </c>
      <c r="M60" s="12">
        <f>'全体（張付けデータ）'!M751+'全体（張付けデータ）'!M759+'全体（張付けデータ）'!M767+'全体（張付けデータ）'!M775</f>
        <v>63</v>
      </c>
      <c r="N60" s="12">
        <f>'全体（張付けデータ）'!N751+'全体（張付けデータ）'!N759+'全体（張付けデータ）'!N767+'全体（張付けデータ）'!N775</f>
        <v>83</v>
      </c>
      <c r="O60" s="12">
        <f>'全体（張付けデータ）'!O751+'全体（張付けデータ）'!O759+'全体（張付けデータ）'!O767+'全体（張付けデータ）'!O775</f>
        <v>68</v>
      </c>
      <c r="P60" s="12">
        <f>'全体（張付けデータ）'!D755+'全体（張付けデータ）'!D763+'全体（張付けデータ）'!D771+'全体（張付けデータ）'!D779</f>
        <v>45</v>
      </c>
      <c r="Q60" s="12">
        <f>'全体（張付けデータ）'!E755+'全体（張付けデータ）'!E763+'全体（張付けデータ）'!E771+'全体（張付けデータ）'!E779</f>
        <v>33</v>
      </c>
      <c r="R60" s="12">
        <f>'全体（張付けデータ）'!F755+'全体（張付けデータ）'!F763+'全体（張付けデータ）'!F771+'全体（張付けデータ）'!F779</f>
        <v>64</v>
      </c>
      <c r="S60" s="12">
        <f>'全体（張付けデータ）'!G755+'全体（張付けデータ）'!G763+'全体（張付けデータ）'!G771+'全体（張付けデータ）'!G779</f>
        <v>49</v>
      </c>
      <c r="T60" s="12">
        <f>'全体（張付けデータ）'!H755+'全体（張付けデータ）'!H763+'全体（張付けデータ）'!H771+'全体（張付けデータ）'!H779</f>
        <v>59</v>
      </c>
      <c r="U60" s="12">
        <f>'全体（張付けデータ）'!I755+'全体（張付けデータ）'!I763+'全体（張付けデータ）'!I771+'全体（張付けデータ）'!I779</f>
        <v>26</v>
      </c>
      <c r="V60" s="12">
        <f>'全体（張付けデータ）'!J755+'全体（張付けデータ）'!J763+'全体（張付けデータ）'!J771+'全体（張付けデータ）'!J779</f>
        <v>11</v>
      </c>
      <c r="W60" s="12">
        <f>'全体（張付けデータ）'!K755+'全体（張付けデータ）'!K763+'全体（張付けデータ）'!K771+'全体（張付けデータ）'!K779</f>
        <v>2</v>
      </c>
      <c r="X60" s="12">
        <f>'全体（張付けデータ）'!L755+'全体（張付けデータ）'!L763+'全体（張付けデータ）'!L771+'全体（張付けデータ）'!L779</f>
        <v>0</v>
      </c>
      <c r="Y60" s="12">
        <f>'全体（張付けデータ）'!M755+'全体（張付けデータ）'!M763+'全体（張付けデータ）'!M771+'全体（張付けデータ）'!M779</f>
        <v>0</v>
      </c>
      <c r="Z60" s="12">
        <f>'全体（張付けデータ）'!N755+'全体（張付けデータ）'!N763+'全体（張付けデータ）'!N771+'全体（張付けデータ）'!N779</f>
        <v>0</v>
      </c>
      <c r="AA60" s="13">
        <f t="shared" si="25"/>
        <v>871</v>
      </c>
      <c r="AC60" s="14">
        <f t="shared" si="26"/>
        <v>133</v>
      </c>
      <c r="AD60" s="14">
        <f t="shared" si="27"/>
        <v>494</v>
      </c>
      <c r="AE60" s="14">
        <f t="shared" si="28"/>
        <v>244</v>
      </c>
      <c r="AF60" s="14">
        <f t="shared" si="29"/>
        <v>871</v>
      </c>
    </row>
    <row r="61" spans="2:32" ht="12.75">
      <c r="B61" s="10" t="s">
        <v>410</v>
      </c>
      <c r="C61" s="11" t="s">
        <v>364</v>
      </c>
      <c r="D61" s="12">
        <f>'全体（張付けデータ）'!D752+'全体（張付けデータ）'!D760+'全体（張付けデータ）'!D768+'全体（張付けデータ）'!D776</f>
        <v>27</v>
      </c>
      <c r="E61" s="12">
        <f>'全体（張付けデータ）'!E752+'全体（張付けデータ）'!E760+'全体（張付けデータ）'!E768+'全体（張付けデータ）'!E776</f>
        <v>37</v>
      </c>
      <c r="F61" s="12">
        <f>'全体（張付けデータ）'!F752+'全体（張付けデータ）'!F760+'全体（張付けデータ）'!F768+'全体（張付けデータ）'!F776</f>
        <v>47</v>
      </c>
      <c r="G61" s="12">
        <f>'全体（張付けデータ）'!G752+'全体（張付けデータ）'!G760+'全体（張付けデータ）'!G768+'全体（張付けデータ）'!G776</f>
        <v>59</v>
      </c>
      <c r="H61" s="12">
        <f>'全体（張付けデータ）'!H752+'全体（張付けデータ）'!H760+'全体（張付けデータ）'!H768+'全体（張付けデータ）'!H776</f>
        <v>44</v>
      </c>
      <c r="I61" s="12">
        <f>'全体（張付けデータ）'!I752+'全体（張付けデータ）'!I760+'全体（張付けデータ）'!I768+'全体（張付けデータ）'!I776</f>
        <v>20</v>
      </c>
      <c r="J61" s="12">
        <f>'全体（張付けデータ）'!J752+'全体（張付けデータ）'!J760+'全体（張付けデータ）'!J768+'全体（張付けデータ）'!J776</f>
        <v>35</v>
      </c>
      <c r="K61" s="12">
        <f>'全体（張付けデータ）'!K752+'全体（張付けデータ）'!K760+'全体（張付けデータ）'!K768+'全体（張付けデータ）'!K776</f>
        <v>37</v>
      </c>
      <c r="L61" s="12">
        <f>'全体（張付けデータ）'!L752+'全体（張付けデータ）'!L760+'全体（張付けデータ）'!L768+'全体（張付けデータ）'!L776</f>
        <v>55</v>
      </c>
      <c r="M61" s="12">
        <f>'全体（張付けデータ）'!M752+'全体（張付けデータ）'!M760+'全体（張付けデータ）'!M768+'全体（張付けデータ）'!M776</f>
        <v>82</v>
      </c>
      <c r="N61" s="12">
        <f>'全体（張付けデータ）'!N752+'全体（張付けデータ）'!N760+'全体（張付けデータ）'!N768+'全体（張付けデータ）'!N776</f>
        <v>67</v>
      </c>
      <c r="O61" s="12">
        <f>'全体（張付けデータ）'!O752+'全体（張付けデータ）'!O760+'全体（張付けデータ）'!O768+'全体（張付けデータ）'!O776</f>
        <v>58</v>
      </c>
      <c r="P61" s="12">
        <f>'全体（張付けデータ）'!D756+'全体（張付けデータ）'!D764+'全体（張付けデータ）'!D772+'全体（張付けデータ）'!D780</f>
        <v>42</v>
      </c>
      <c r="Q61" s="12">
        <f>'全体（張付けデータ）'!E756+'全体（張付けデータ）'!E764+'全体（張付けデータ）'!E772+'全体（張付けデータ）'!E780</f>
        <v>54</v>
      </c>
      <c r="R61" s="12">
        <f>'全体（張付けデータ）'!F756+'全体（張付けデータ）'!F764+'全体（張付けデータ）'!F772+'全体（張付けデータ）'!F780</f>
        <v>67</v>
      </c>
      <c r="S61" s="12">
        <f>'全体（張付けデータ）'!G756+'全体（張付けデータ）'!G764+'全体（張付けデータ）'!G772+'全体（張付けデータ）'!G780</f>
        <v>71</v>
      </c>
      <c r="T61" s="12">
        <f>'全体（張付けデータ）'!H756+'全体（張付けデータ）'!H764+'全体（張付けデータ）'!H772+'全体（張付けデータ）'!H780</f>
        <v>73</v>
      </c>
      <c r="U61" s="12">
        <f>'全体（張付けデータ）'!I756+'全体（張付けデータ）'!I764+'全体（張付けデータ）'!I772+'全体（張付けデータ）'!I780</f>
        <v>28</v>
      </c>
      <c r="V61" s="12">
        <f>'全体（張付けデータ）'!J756+'全体（張付けデータ）'!J764+'全体（張付けデータ）'!J772+'全体（張付けデータ）'!J780</f>
        <v>13</v>
      </c>
      <c r="W61" s="12">
        <f>'全体（張付けデータ）'!K756+'全体（張付けデータ）'!K764+'全体（張付けデータ）'!K772+'全体（張付けデータ）'!K780</f>
        <v>2</v>
      </c>
      <c r="X61" s="12">
        <f>'全体（張付けデータ）'!L756+'全体（張付けデータ）'!L764+'全体（張付けデータ）'!L772+'全体（張付けデータ）'!L780</f>
        <v>1</v>
      </c>
      <c r="Y61" s="12">
        <f>'全体（張付けデータ）'!M756+'全体（張付けデータ）'!M764+'全体（張付けデータ）'!M772+'全体（張付けデータ）'!M780</f>
        <v>0</v>
      </c>
      <c r="Z61" s="12">
        <f>'全体（張付けデータ）'!N756+'全体（張付けデータ）'!N764+'全体（張付けデータ）'!N772+'全体（張付けデータ）'!N780</f>
        <v>0</v>
      </c>
      <c r="AA61" s="13">
        <f t="shared" si="25"/>
        <v>919</v>
      </c>
      <c r="AC61" s="14">
        <f t="shared" si="26"/>
        <v>111</v>
      </c>
      <c r="AD61" s="14">
        <f t="shared" si="27"/>
        <v>499</v>
      </c>
      <c r="AE61" s="14">
        <f t="shared" si="28"/>
        <v>309</v>
      </c>
      <c r="AF61" s="14">
        <f t="shared" si="29"/>
        <v>919</v>
      </c>
    </row>
    <row r="62" spans="2:33" ht="12.75">
      <c r="B62" s="10" t="s">
        <v>410</v>
      </c>
      <c r="C62" s="18" t="s">
        <v>497</v>
      </c>
      <c r="D62" s="13">
        <f>'全体（張付けデータ）'!D753+'全体（張付けデータ）'!D761+'全体（張付けデータ）'!D769+'全体（張付けデータ）'!D777</f>
        <v>63</v>
      </c>
      <c r="E62" s="13">
        <f>'全体（張付けデータ）'!E753+'全体（張付けデータ）'!E761+'全体（張付けデータ）'!E769+'全体（張付けデータ）'!E777</f>
        <v>92</v>
      </c>
      <c r="F62" s="13">
        <f>'全体（張付けデータ）'!F753+'全体（張付けデータ）'!F761+'全体（張付けデータ）'!F769+'全体（張付けデータ）'!F777</f>
        <v>89</v>
      </c>
      <c r="G62" s="13">
        <f>'全体（張付けデータ）'!G753+'全体（張付けデータ）'!G761+'全体（張付けデータ）'!G769+'全体（張付けデータ）'!G777</f>
        <v>110</v>
      </c>
      <c r="H62" s="13">
        <f>'全体（張付けデータ）'!H753+'全体（張付けデータ）'!H761+'全体（張付けデータ）'!H769+'全体（張付けデータ）'!H777</f>
        <v>81</v>
      </c>
      <c r="I62" s="13">
        <f>'全体（張付けデータ）'!I753+'全体（張付けデータ）'!I761+'全体（張付けデータ）'!I769+'全体（張付けデータ）'!I777</f>
        <v>42</v>
      </c>
      <c r="J62" s="13">
        <f>'全体（張付けデータ）'!J753+'全体（張付けデータ）'!J761+'全体（張付けデータ）'!J769+'全体（張付けデータ）'!J777</f>
        <v>67</v>
      </c>
      <c r="K62" s="13">
        <f>'全体（張付けデータ）'!K753+'全体（張付けデータ）'!K761+'全体（張付けデータ）'!K769+'全体（張付けデータ）'!K777</f>
        <v>79</v>
      </c>
      <c r="L62" s="13">
        <f>'全体（張付けデータ）'!L753+'全体（張付けデータ）'!L761+'全体（張付けデータ）'!L769+'全体（張付けデータ）'!L777</f>
        <v>106</v>
      </c>
      <c r="M62" s="13">
        <f>'全体（張付けデータ）'!M753+'全体（張付けデータ）'!M761+'全体（張付けデータ）'!M769+'全体（張付けデータ）'!M777</f>
        <v>145</v>
      </c>
      <c r="N62" s="13">
        <f>'全体（張付けデータ）'!N753+'全体（張付けデータ）'!N761+'全体（張付けデータ）'!N769+'全体（張付けデータ）'!N777</f>
        <v>150</v>
      </c>
      <c r="O62" s="13">
        <f>'全体（張付けデータ）'!O753+'全体（張付けデータ）'!O761+'全体（張付けデータ）'!O769+'全体（張付けデータ）'!O777</f>
        <v>126</v>
      </c>
      <c r="P62" s="13">
        <f>'全体（張付けデータ）'!D757+'全体（張付けデータ）'!D765+'全体（張付けデータ）'!D773+'全体（張付けデータ）'!D781</f>
        <v>87</v>
      </c>
      <c r="Q62" s="13">
        <f>'全体（張付けデータ）'!E757+'全体（張付けデータ）'!E765+'全体（張付けデータ）'!E773+'全体（張付けデータ）'!E781</f>
        <v>87</v>
      </c>
      <c r="R62" s="13">
        <f>'全体（張付けデータ）'!F757+'全体（張付けデータ）'!F765+'全体（張付けデータ）'!F773+'全体（張付けデータ）'!F781</f>
        <v>131</v>
      </c>
      <c r="S62" s="13">
        <f>'全体（張付けデータ）'!G757+'全体（張付けデータ）'!G765+'全体（張付けデータ）'!G773+'全体（張付けデータ）'!G781</f>
        <v>120</v>
      </c>
      <c r="T62" s="13">
        <f>'全体（張付けデータ）'!H757+'全体（張付けデータ）'!H765+'全体（張付けデータ）'!H773+'全体（張付けデータ）'!H781</f>
        <v>132</v>
      </c>
      <c r="U62" s="13">
        <f>'全体（張付けデータ）'!I757+'全体（張付けデータ）'!I765+'全体（張付けデータ）'!I773+'全体（張付けデータ）'!I781</f>
        <v>54</v>
      </c>
      <c r="V62" s="13">
        <f>'全体（張付けデータ）'!J757+'全体（張付けデータ）'!J765+'全体（張付けデータ）'!J773+'全体（張付けデータ）'!J781</f>
        <v>24</v>
      </c>
      <c r="W62" s="13">
        <f>'全体（張付けデータ）'!K757+'全体（張付けデータ）'!K765+'全体（張付けデータ）'!K773+'全体（張付けデータ）'!K781</f>
        <v>4</v>
      </c>
      <c r="X62" s="13">
        <f>'全体（張付けデータ）'!L757+'全体（張付けデータ）'!L765+'全体（張付けデータ）'!L773+'全体（張付けデータ）'!L781</f>
        <v>1</v>
      </c>
      <c r="Y62" s="13">
        <f>'全体（張付けデータ）'!M757+'全体（張付けデータ）'!M765+'全体（張付けデータ）'!M773+'全体（張付けデータ）'!M781</f>
        <v>0</v>
      </c>
      <c r="Z62" s="13">
        <f>'全体（張付けデータ）'!N757+'全体（張付けデータ）'!N765+'全体（張付けデータ）'!N773+'全体（張付けデータ）'!N781</f>
        <v>0</v>
      </c>
      <c r="AA62" s="13">
        <f t="shared" si="25"/>
        <v>1790</v>
      </c>
      <c r="AC62" s="17">
        <f t="shared" si="26"/>
        <v>244</v>
      </c>
      <c r="AD62" s="17">
        <f t="shared" si="27"/>
        <v>993</v>
      </c>
      <c r="AE62" s="17">
        <f t="shared" si="28"/>
        <v>553</v>
      </c>
      <c r="AF62" s="17">
        <f t="shared" si="29"/>
        <v>1790</v>
      </c>
      <c r="AG62" s="15">
        <f>AA60+AA61-AF62</f>
        <v>0</v>
      </c>
    </row>
    <row r="63" spans="2:32" ht="12.75">
      <c r="B63" s="10" t="s">
        <v>53</v>
      </c>
      <c r="C63" s="11" t="s">
        <v>477</v>
      </c>
      <c r="D63" s="12">
        <f>'全体（張付けデータ）'!D787+'全体（張付けデータ）'!D795+'全体（張付けデータ）'!D803+'全体（張付けデータ）'!D811+'全体（張付けデータ）'!D819+'全体（張付けデータ）'!D827+'全体（張付けデータ）'!D839+'全体（張付けデータ）'!D847+'全体（張付けデータ）'!D855+'全体（張付けデータ）'!D863</f>
        <v>48</v>
      </c>
      <c r="E63" s="12">
        <f>'全体（張付けデータ）'!E787+'全体（張付けデータ）'!E795+'全体（張付けデータ）'!E803+'全体（張付けデータ）'!E811+'全体（張付けデータ）'!E819+'全体（張付けデータ）'!E827+'全体（張付けデータ）'!E839+'全体（張付けデータ）'!E847+'全体（張付けデータ）'!E855+'全体（張付けデータ）'!E863</f>
        <v>60</v>
      </c>
      <c r="F63" s="12">
        <f>'全体（張付けデータ）'!F787+'全体（張付けデータ）'!F795+'全体（張付けデータ）'!F803+'全体（張付けデータ）'!F811+'全体（張付けデータ）'!F819+'全体（張付けデータ）'!F827+'全体（張付けデータ）'!F839+'全体（張付けデータ）'!F847+'全体（張付けデータ）'!F855+'全体（張付けデータ）'!F863</f>
        <v>69</v>
      </c>
      <c r="G63" s="12">
        <f>'全体（張付けデータ）'!G787+'全体（張付けデータ）'!G795+'全体（張付けデータ）'!G803+'全体（張付けデータ）'!G811+'全体（張付けデータ）'!G819+'全体（張付けデータ）'!G827+'全体（張付けデータ）'!G839+'全体（張付けデータ）'!G847+'全体（張付けデータ）'!G855+'全体（張付けデータ）'!G863</f>
        <v>75</v>
      </c>
      <c r="H63" s="12">
        <f>'全体（張付けデータ）'!H787+'全体（張付けデータ）'!H795+'全体（張付けデータ）'!H803+'全体（張付けデータ）'!H811+'全体（張付けデータ）'!H819+'全体（張付けデータ）'!H827+'全体（張付けデータ）'!H839+'全体（張付けデータ）'!H847+'全体（張付けデータ）'!H855+'全体（張付けデータ）'!H863</f>
        <v>66</v>
      </c>
      <c r="I63" s="12">
        <f>'全体（張付けデータ）'!I787+'全体（張付けデータ）'!I795+'全体（張付けデータ）'!I803+'全体（張付けデータ）'!I811+'全体（張付けデータ）'!I819+'全体（張付けデータ）'!I827+'全体（張付けデータ）'!I839+'全体（張付けデータ）'!I847+'全体（張付けデータ）'!I855+'全体（張付けデータ）'!I863</f>
        <v>59</v>
      </c>
      <c r="J63" s="12">
        <f>'全体（張付けデータ）'!J787+'全体（張付けデータ）'!J795+'全体（張付けデータ）'!J803+'全体（張付けデータ）'!J811+'全体（張付けデータ）'!J819+'全体（張付けデータ）'!J827+'全体（張付けデータ）'!J839+'全体（張付けデータ）'!J847+'全体（張付けデータ）'!J855+'全体（張付けデータ）'!J863</f>
        <v>59</v>
      </c>
      <c r="K63" s="12">
        <f>'全体（張付けデータ）'!K787+'全体（張付けデータ）'!K795+'全体（張付けデータ）'!K803+'全体（張付けデータ）'!K811+'全体（張付けデータ）'!K819+'全体（張付けデータ）'!K827+'全体（張付けデータ）'!K839+'全体（張付けデータ）'!K847+'全体（張付けデータ）'!K855+'全体（張付けデータ）'!K863</f>
        <v>82</v>
      </c>
      <c r="L63" s="12">
        <f>'全体（張付けデータ）'!L787+'全体（張付けデータ）'!L795+'全体（張付けデータ）'!L803+'全体（張付けデータ）'!L811+'全体（張付けデータ）'!L819+'全体（張付けデータ）'!L827+'全体（張付けデータ）'!L839+'全体（張付けデータ）'!L847+'全体（張付けデータ）'!L855+'全体（張付けデータ）'!L863</f>
        <v>96</v>
      </c>
      <c r="M63" s="12">
        <f>'全体（張付けデータ）'!M787+'全体（張付けデータ）'!M795+'全体（張付けデータ）'!M803+'全体（張付けデータ）'!M811+'全体（張付けデータ）'!M819+'全体（張付けデータ）'!M827+'全体（張付けデータ）'!M839+'全体（張付けデータ）'!M847+'全体（張付けデータ）'!M855+'全体（張付けデータ）'!M863</f>
        <v>108</v>
      </c>
      <c r="N63" s="12">
        <f>'全体（張付けデータ）'!N787+'全体（張付けデータ）'!N795+'全体（張付けデータ）'!N803+'全体（張付けデータ）'!N811+'全体（張付けデータ）'!N819+'全体（張付けデータ）'!N827+'全体（張付けデータ）'!N839+'全体（張付けデータ）'!N847+'全体（張付けデータ）'!N855+'全体（張付けデータ）'!N863</f>
        <v>138</v>
      </c>
      <c r="O63" s="12">
        <f>'全体（張付けデータ）'!O787+'全体（張付けデータ）'!O795+'全体（張付けデータ）'!O803+'全体（張付けデータ）'!O811+'全体（張付けデータ）'!O819+'全体（張付けデータ）'!O827+'全体（張付けデータ）'!O839+'全体（張付けデータ）'!O847+'全体（張付けデータ）'!O855+'全体（張付けデータ）'!O863</f>
        <v>99</v>
      </c>
      <c r="P63" s="12">
        <f>'全体（張付けデータ）'!D791+'全体（張付けデータ）'!D799+'全体（張付けデータ）'!D807+'全体（張付けデータ）'!D815+'全体（張付けデータ）'!D823+'全体（張付けデータ）'!D831+'全体（張付けデータ）'!D843+'全体（張付けデータ）'!D851+'全体（張付けデータ）'!D859+'全体（張付けデータ）'!D867</f>
        <v>81</v>
      </c>
      <c r="Q63" s="12">
        <f>'全体（張付けデータ）'!E791+'全体（張付けデータ）'!E799+'全体（張付けデータ）'!E807+'全体（張付けデータ）'!E815+'全体（張付けデータ）'!E823+'全体（張付けデータ）'!E831+'全体（張付けデータ）'!E843+'全体（張付けデータ）'!E851+'全体（張付けデータ）'!E859+'全体（張付けデータ）'!E867</f>
        <v>69</v>
      </c>
      <c r="R63" s="12">
        <f>'全体（張付けデータ）'!F791+'全体（張付けデータ）'!F799+'全体（張付けデータ）'!F807+'全体（張付けデータ）'!F815+'全体（張付けデータ）'!F823+'全体（張付けデータ）'!F831+'全体（張付けデータ）'!F843+'全体（張付けデータ）'!F851+'全体（張付けデータ）'!F859+'全体（張付けデータ）'!F867</f>
        <v>107</v>
      </c>
      <c r="S63" s="12">
        <f>'全体（張付けデータ）'!G791+'全体（張付けデータ）'!G799+'全体（張付けデータ）'!G807+'全体（張付けデータ）'!G815+'全体（張付けデータ）'!G823+'全体（張付けデータ）'!G831+'全体（張付けデータ）'!G843+'全体（張付けデータ）'!G851+'全体（張付けデータ）'!G859+'全体（張付けデータ）'!G867</f>
        <v>104</v>
      </c>
      <c r="T63" s="12">
        <f>'全体（張付けデータ）'!H791+'全体（張付けデータ）'!H799+'全体（張付けデータ）'!H807+'全体（張付けデータ）'!H815+'全体（張付けデータ）'!H823+'全体（張付けデータ）'!H831+'全体（張付けデータ）'!H843+'全体（張付けデータ）'!H851+'全体（張付けデータ）'!H859+'全体（張付けデータ）'!H867</f>
        <v>67</v>
      </c>
      <c r="U63" s="12">
        <f>'全体（張付けデータ）'!I791+'全体（張付けデータ）'!I799+'全体（張付けデータ）'!I807+'全体（張付けデータ）'!I815+'全体（張付けデータ）'!I823+'全体（張付けデータ）'!I831+'全体（張付けデータ）'!I843+'全体（張付けデータ）'!I851+'全体（張付けデータ）'!I859+'全体（張付けデータ）'!I867</f>
        <v>49</v>
      </c>
      <c r="V63" s="12">
        <f>'全体（張付けデータ）'!J791+'全体（張付けデータ）'!J799+'全体（張付けデータ）'!J807+'全体（張付けデータ）'!J815+'全体（張付けデータ）'!J823+'全体（張付けデータ）'!J831+'全体（張付けデータ）'!J843+'全体（張付けデータ）'!J851+'全体（張付けデータ）'!J859+'全体（張付けデータ）'!J867</f>
        <v>16</v>
      </c>
      <c r="W63" s="12">
        <f>'全体（張付けデータ）'!K791+'全体（張付けデータ）'!K799+'全体（張付けデータ）'!K807+'全体（張付けデータ）'!K815+'全体（張付けデータ）'!K823+'全体（張付けデータ）'!K831+'全体（張付けデータ）'!K843+'全体（張付けデータ）'!K851+'全体（張付けデータ）'!K859+'全体（張付けデータ）'!K867</f>
        <v>5</v>
      </c>
      <c r="X63" s="12">
        <f>'全体（張付けデータ）'!L791+'全体（張付けデータ）'!L799+'全体（張付けデータ）'!L807+'全体（張付けデータ）'!L815+'全体（張付けデータ）'!L823+'全体（張付けデータ）'!L831+'全体（張付けデータ）'!L843+'全体（張付けデータ）'!L851+'全体（張付けデータ）'!L859+'全体（張付けデータ）'!L867</f>
        <v>0</v>
      </c>
      <c r="Y63" s="12">
        <f>'全体（張付けデータ）'!M791+'全体（張付けデータ）'!M799+'全体（張付けデータ）'!M807+'全体（張付けデータ）'!M815+'全体（張付けデータ）'!M823+'全体（張付けデータ）'!M831+'全体（張付けデータ）'!M843+'全体（張付けデータ）'!M851+'全体（張付けデータ）'!M859+'全体（張付けデータ）'!M867</f>
        <v>0</v>
      </c>
      <c r="Z63" s="12">
        <f>'全体（張付けデータ）'!N791+'全体（張付けデータ）'!N799+'全体（張付けデータ）'!N807+'全体（張付けデータ）'!N815+'全体（張付けデータ）'!N823+'全体（張付けデータ）'!N831+'全体（張付けデータ）'!N843+'全体（張付けデータ）'!N851+'全体（張付けデータ）'!N859+'全体（張付けデータ）'!N867</f>
        <v>0</v>
      </c>
      <c r="AA63" s="13">
        <f t="shared" si="25"/>
        <v>1457</v>
      </c>
      <c r="AC63" s="14">
        <f t="shared" si="26"/>
        <v>177</v>
      </c>
      <c r="AD63" s="14">
        <f t="shared" si="27"/>
        <v>863</v>
      </c>
      <c r="AE63" s="14">
        <f t="shared" si="28"/>
        <v>417</v>
      </c>
      <c r="AF63" s="14">
        <f t="shared" si="29"/>
        <v>1457</v>
      </c>
    </row>
    <row r="64" spans="2:32" ht="12.75">
      <c r="B64" s="10" t="s">
        <v>53</v>
      </c>
      <c r="C64" s="11" t="s">
        <v>364</v>
      </c>
      <c r="D64" s="12">
        <f>'全体（張付けデータ）'!D788+'全体（張付けデータ）'!D796+'全体（張付けデータ）'!D804+'全体（張付けデータ）'!D812+'全体（張付けデータ）'!D820+'全体（張付けデータ）'!D828+'全体（張付けデータ）'!D840+'全体（張付けデータ）'!D848+'全体（張付けデータ）'!D856+'全体（張付けデータ）'!D864</f>
        <v>56</v>
      </c>
      <c r="E64" s="12">
        <f>'全体（張付けデータ）'!E788+'全体（張付けデータ）'!E796+'全体（張付けデータ）'!E804+'全体（張付けデータ）'!E812+'全体（張付けデータ）'!E820+'全体（張付けデータ）'!E828+'全体（張付けデータ）'!E840+'全体（張付けデータ）'!E848+'全体（張付けデータ）'!E856+'全体（張付けデータ）'!E864</f>
        <v>62</v>
      </c>
      <c r="F64" s="12">
        <f>'全体（張付けデータ）'!F788+'全体（張付けデータ）'!F796+'全体（張付けデータ）'!F804+'全体（張付けデータ）'!F812+'全体（張付けデータ）'!F820+'全体（張付けデータ）'!F828+'全体（張付けデータ）'!F840+'全体（張付けデータ）'!F848+'全体（張付けデータ）'!F856+'全体（張付けデータ）'!F864</f>
        <v>79</v>
      </c>
      <c r="G64" s="12">
        <f>'全体（張付けデータ）'!G788+'全体（張付けデータ）'!G796+'全体（張付けデータ）'!G804+'全体（張付けデータ）'!G812+'全体（張付けデータ）'!G820+'全体（張付けデータ）'!G828+'全体（張付けデータ）'!G840+'全体（張付けデータ）'!G848+'全体（張付けデータ）'!G856+'全体（張付けデータ）'!G864</f>
        <v>90</v>
      </c>
      <c r="H64" s="12">
        <f>'全体（張付けデータ）'!H788+'全体（張付けデータ）'!H796+'全体（張付けデータ）'!H804+'全体（張付けデータ）'!H812+'全体（張付けデータ）'!H820+'全体（張付けデータ）'!H828+'全体（張付けデータ）'!H840+'全体（張付けデータ）'!H848+'全体（張付けデータ）'!H856+'全体（張付けデータ）'!H864</f>
        <v>51</v>
      </c>
      <c r="I64" s="12">
        <f>'全体（張付けデータ）'!I788+'全体（張付けデータ）'!I796+'全体（張付けデータ）'!I804+'全体（張付けデータ）'!I812+'全体（張付けデータ）'!I820+'全体（張付けデータ）'!I828+'全体（張付けデータ）'!I840+'全体（張付けデータ）'!I848+'全体（張付けデータ）'!I856+'全体（張付けデータ）'!I864</f>
        <v>65</v>
      </c>
      <c r="J64" s="12">
        <f>'全体（張付けデータ）'!J788+'全体（張付けデータ）'!J796+'全体（張付けデータ）'!J804+'全体（張付けデータ）'!J812+'全体（張付けデータ）'!J820+'全体（張付けデータ）'!J828+'全体（張付けデータ）'!J840+'全体（張付けデータ）'!J848+'全体（張付けデータ）'!J856+'全体（張付けデータ）'!J864</f>
        <v>70</v>
      </c>
      <c r="K64" s="12">
        <f>'全体（張付けデータ）'!K788+'全体（張付けデータ）'!K796+'全体（張付けデータ）'!K804+'全体（張付けデータ）'!K812+'全体（張付けデータ）'!K820+'全体（張付けデータ）'!K828+'全体（張付けデータ）'!K840+'全体（張付けデータ）'!K848+'全体（張付けデータ）'!K856+'全体（張付けデータ）'!K864</f>
        <v>81</v>
      </c>
      <c r="L64" s="12">
        <f>'全体（張付けデータ）'!L788+'全体（張付けデータ）'!L796+'全体（張付けデータ）'!L804+'全体（張付けデータ）'!L812+'全体（張付けデータ）'!L820+'全体（張付けデータ）'!L828+'全体（張付けデータ）'!L840+'全体（張付けデータ）'!L848+'全体（張付けデータ）'!L856+'全体（張付けデータ）'!L864</f>
        <v>90</v>
      </c>
      <c r="M64" s="12">
        <f>'全体（張付けデータ）'!M788+'全体（張付けデータ）'!M796+'全体（張付けデータ）'!M804+'全体（張付けデータ）'!M812+'全体（張付けデータ）'!M820+'全体（張付けデータ）'!M828+'全体（張付けデータ）'!M840+'全体（張付けデータ）'!M848+'全体（張付けデータ）'!M856+'全体（張付けデータ）'!M864</f>
        <v>131</v>
      </c>
      <c r="N64" s="12">
        <f>'全体（張付けデータ）'!N788+'全体（張付けデータ）'!N796+'全体（張付けデータ）'!N804+'全体（張付けデータ）'!N812+'全体（張付けデータ）'!N820+'全体（張付けデータ）'!N828+'全体（張付けデータ）'!N840+'全体（張付けデータ）'!N848+'全体（張付けデータ）'!N856+'全体（張付けデータ）'!N864</f>
        <v>116</v>
      </c>
      <c r="O64" s="12">
        <f>'全体（張付けデータ）'!O788+'全体（張付けデータ）'!O796+'全体（張付けデータ）'!O804+'全体（張付けデータ）'!O812+'全体（張付けデータ）'!O820+'全体（張付けデータ）'!O828+'全体（張付けデータ）'!O840+'全体（張付けデータ）'!O848+'全体（張付けデータ）'!O856+'全体（張付けデータ）'!O864</f>
        <v>115</v>
      </c>
      <c r="P64" s="12">
        <f>'全体（張付けデータ）'!D792+'全体（張付けデータ）'!D800+'全体（張付けデータ）'!D808+'全体（張付けデータ）'!D816+'全体（張付けデータ）'!D824+'全体（張付けデータ）'!D832+'全体（張付けデータ）'!D844+'全体（張付けデータ）'!D852+'全体（張付けデータ）'!D860+'全体（張付けデータ）'!D868</f>
        <v>89</v>
      </c>
      <c r="Q64" s="12">
        <f>'全体（張付けデータ）'!E792+'全体（張付けデータ）'!E800+'全体（張付けデータ）'!E808+'全体（張付けデータ）'!E816+'全体（張付けデータ）'!E824+'全体（張付けデータ）'!E832+'全体（張付けデータ）'!E844+'全体（張付けデータ）'!E852+'全体（張付けデータ）'!E860+'全体（張付けデータ）'!E868</f>
        <v>92</v>
      </c>
      <c r="R64" s="12">
        <f>'全体（張付けデータ）'!F792+'全体（張付けデータ）'!F800+'全体（張付けデータ）'!F808+'全体（張付けデータ）'!F816+'全体（張付けデータ）'!F824+'全体（張付けデータ）'!F832+'全体（張付けデータ）'!F844+'全体（張付けデータ）'!F852+'全体（張付けデータ）'!F860+'全体（張付けデータ）'!F868</f>
        <v>129</v>
      </c>
      <c r="S64" s="12">
        <f>'全体（張付けデータ）'!G792+'全体（張付けデータ）'!G800+'全体（張付けデータ）'!G808+'全体（張付けデータ）'!G816+'全体（張付けデータ）'!G824+'全体（張付けデータ）'!G832+'全体（張付けデータ）'!G844+'全体（張付けデータ）'!G852+'全体（張付けデータ）'!G860+'全体（張付けデータ）'!G868</f>
        <v>129</v>
      </c>
      <c r="T64" s="12">
        <f>'全体（張付けデータ）'!H792+'全体（張付けデータ）'!H800+'全体（張付けデータ）'!H808+'全体（張付けデータ）'!H816+'全体（張付けデータ）'!H824+'全体（張付けデータ）'!H832+'全体（張付けデータ）'!H844+'全体（張付けデータ）'!H852+'全体（張付けデータ）'!H860+'全体（張付けデータ）'!H868</f>
        <v>103</v>
      </c>
      <c r="U64" s="12">
        <f>'全体（張付けデータ）'!I792+'全体（張付けデータ）'!I800+'全体（張付けデータ）'!I808+'全体（張付けデータ）'!I816+'全体（張付けデータ）'!I824+'全体（張付けデータ）'!I832+'全体（張付けデータ）'!I844+'全体（張付けデータ）'!I852+'全体（張付けデータ）'!I860+'全体（張付けデータ）'!I868</f>
        <v>77</v>
      </c>
      <c r="V64" s="12">
        <f>'全体（張付けデータ）'!J792+'全体（張付けデータ）'!J800+'全体（張付けデータ）'!J808+'全体（張付けデータ）'!J816+'全体（張付けデータ）'!J824+'全体（張付けデータ）'!J832+'全体（張付けデータ）'!J844+'全体（張付けデータ）'!J852+'全体（張付けデータ）'!J860+'全体（張付けデータ）'!J868</f>
        <v>37</v>
      </c>
      <c r="W64" s="12">
        <f>'全体（張付けデータ）'!K792+'全体（張付けデータ）'!K800+'全体（張付けデータ）'!K808+'全体（張付けデータ）'!K816+'全体（張付けデータ）'!K824+'全体（張付けデータ）'!K832+'全体（張付けデータ）'!K844+'全体（張付けデータ）'!K852+'全体（張付けデータ）'!K860+'全体（張付けデータ）'!K868</f>
        <v>9</v>
      </c>
      <c r="X64" s="12">
        <f>'全体（張付けデータ）'!L792+'全体（張付けデータ）'!L800+'全体（張付けデータ）'!L808+'全体（張付けデータ）'!L816+'全体（張付けデータ）'!L824+'全体（張付けデータ）'!L832+'全体（張付けデータ）'!L844+'全体（張付けデータ）'!L852+'全体（張付けデータ）'!L860+'全体（張付けデータ）'!L868</f>
        <v>3</v>
      </c>
      <c r="Y64" s="12">
        <f>'全体（張付けデータ）'!M792+'全体（張付けデータ）'!M800+'全体（張付けデータ）'!M808+'全体（張付けデータ）'!M816+'全体（張付けデータ）'!M824+'全体（張付けデータ）'!M832+'全体（張付けデータ）'!M844+'全体（張付けデータ）'!M852+'全体（張付けデータ）'!M860+'全体（張付けデータ）'!M868</f>
        <v>0</v>
      </c>
      <c r="Z64" s="12">
        <f>'全体（張付けデータ）'!N792+'全体（張付けデータ）'!N800+'全体（張付けデータ）'!N808+'全体（張付けデータ）'!N816+'全体（張付けデータ）'!N824+'全体（張付けデータ）'!N832+'全体（張付けデータ）'!N844+'全体（張付けデータ）'!N852+'全体（張付けデータ）'!N860+'全体（張付けデータ）'!N868</f>
        <v>0</v>
      </c>
      <c r="AA64" s="13">
        <f t="shared" si="25"/>
        <v>1674</v>
      </c>
      <c r="AC64" s="14">
        <f t="shared" si="26"/>
        <v>197</v>
      </c>
      <c r="AD64" s="14">
        <f t="shared" si="27"/>
        <v>898</v>
      </c>
      <c r="AE64" s="14">
        <f t="shared" si="28"/>
        <v>579</v>
      </c>
      <c r="AF64" s="14">
        <f t="shared" si="29"/>
        <v>1674</v>
      </c>
    </row>
    <row r="65" spans="2:33" ht="12.75">
      <c r="B65" s="10" t="s">
        <v>53</v>
      </c>
      <c r="C65" s="16" t="s">
        <v>497</v>
      </c>
      <c r="D65" s="13">
        <f>'全体（張付けデータ）'!D789+'全体（張付けデータ）'!D797+'全体（張付けデータ）'!D805+'全体（張付けデータ）'!D813+'全体（張付けデータ）'!D821+'全体（張付けデータ）'!D829+'全体（張付けデータ）'!D841+'全体（張付けデータ）'!D849+'全体（張付けデータ）'!D857+'全体（張付けデータ）'!D865</f>
        <v>104</v>
      </c>
      <c r="E65" s="13">
        <f>'全体（張付けデータ）'!E789+'全体（張付けデータ）'!E797+'全体（張付けデータ）'!E805+'全体（張付けデータ）'!E813+'全体（張付けデータ）'!E821+'全体（張付けデータ）'!E829+'全体（張付けデータ）'!E841+'全体（張付けデータ）'!E849+'全体（張付けデータ）'!E857+'全体（張付けデータ）'!E865</f>
        <v>122</v>
      </c>
      <c r="F65" s="13">
        <f>'全体（張付けデータ）'!F789+'全体（張付けデータ）'!F797+'全体（張付けデータ）'!F805+'全体（張付けデータ）'!F813+'全体（張付けデータ）'!F821+'全体（張付けデータ）'!F829+'全体（張付けデータ）'!F841+'全体（張付けデータ）'!F849+'全体（張付けデータ）'!F857+'全体（張付けデータ）'!F865</f>
        <v>148</v>
      </c>
      <c r="G65" s="13">
        <f>'全体（張付けデータ）'!G789+'全体（張付けデータ）'!G797+'全体（張付けデータ）'!G805+'全体（張付けデータ）'!G813+'全体（張付けデータ）'!G821+'全体（張付けデータ）'!G829+'全体（張付けデータ）'!G841+'全体（張付けデータ）'!G849+'全体（張付けデータ）'!G857+'全体（張付けデータ）'!G865</f>
        <v>165</v>
      </c>
      <c r="H65" s="13">
        <f>'全体（張付けデータ）'!H789+'全体（張付けデータ）'!H797+'全体（張付けデータ）'!H805+'全体（張付けデータ）'!H813+'全体（張付けデータ）'!H821+'全体（張付けデータ）'!H829+'全体（張付けデータ）'!H841+'全体（張付けデータ）'!H849+'全体（張付けデータ）'!H857+'全体（張付けデータ）'!H865</f>
        <v>117</v>
      </c>
      <c r="I65" s="13">
        <f>'全体（張付けデータ）'!I789+'全体（張付けデータ）'!I797+'全体（張付けデータ）'!I805+'全体（張付けデータ）'!I813+'全体（張付けデータ）'!I821+'全体（張付けデータ）'!I829+'全体（張付けデータ）'!I841+'全体（張付けデータ）'!I849+'全体（張付けデータ）'!I857+'全体（張付けデータ）'!I865</f>
        <v>124</v>
      </c>
      <c r="J65" s="13">
        <f>'全体（張付けデータ）'!J789+'全体（張付けデータ）'!J797+'全体（張付けデータ）'!J805+'全体（張付けデータ）'!J813+'全体（張付けデータ）'!J821+'全体（張付けデータ）'!J829+'全体（張付けデータ）'!J841+'全体（張付けデータ）'!J849+'全体（張付けデータ）'!J857+'全体（張付けデータ）'!J865</f>
        <v>129</v>
      </c>
      <c r="K65" s="13">
        <f>'全体（張付けデータ）'!K789+'全体（張付けデータ）'!K797+'全体（張付けデータ）'!K805+'全体（張付けデータ）'!K813+'全体（張付けデータ）'!K821+'全体（張付けデータ）'!K829+'全体（張付けデータ）'!K841+'全体（張付けデータ）'!K849+'全体（張付けデータ）'!K857+'全体（張付けデータ）'!K865</f>
        <v>163</v>
      </c>
      <c r="L65" s="13">
        <f>'全体（張付けデータ）'!L789+'全体（張付けデータ）'!L797+'全体（張付けデータ）'!L805+'全体（張付けデータ）'!L813+'全体（張付けデータ）'!L821+'全体（張付けデータ）'!L829+'全体（張付けデータ）'!L841+'全体（張付けデータ）'!L849+'全体（張付けデータ）'!L857+'全体（張付けデータ）'!L865</f>
        <v>186</v>
      </c>
      <c r="M65" s="13">
        <f>'全体（張付けデータ）'!M789+'全体（張付けデータ）'!M797+'全体（張付けデータ）'!M805+'全体（張付けデータ）'!M813+'全体（張付けデータ）'!M821+'全体（張付けデータ）'!M829+'全体（張付けデータ）'!M841+'全体（張付けデータ）'!M849+'全体（張付けデータ）'!M857+'全体（張付けデータ）'!M865</f>
        <v>239</v>
      </c>
      <c r="N65" s="13">
        <f>'全体（張付けデータ）'!N789+'全体（張付けデータ）'!N797+'全体（張付けデータ）'!N805+'全体（張付けデータ）'!N813+'全体（張付けデータ）'!N821+'全体（張付けデータ）'!N829+'全体（張付けデータ）'!N841+'全体（張付けデータ）'!N849+'全体（張付けデータ）'!N857+'全体（張付けデータ）'!N865</f>
        <v>254</v>
      </c>
      <c r="O65" s="13">
        <f>'全体（張付けデータ）'!O789+'全体（張付けデータ）'!O797+'全体（張付けデータ）'!O805+'全体（張付けデータ）'!O813+'全体（張付けデータ）'!O821+'全体（張付けデータ）'!O829+'全体（張付けデータ）'!O841+'全体（張付けデータ）'!O849+'全体（張付けデータ）'!O857+'全体（張付けデータ）'!O865</f>
        <v>214</v>
      </c>
      <c r="P65" s="13">
        <f>'全体（張付けデータ）'!D793+'全体（張付けデータ）'!D801+'全体（張付けデータ）'!D809+'全体（張付けデータ）'!D817+'全体（張付けデータ）'!D825+'全体（張付けデータ）'!D833+'全体（張付けデータ）'!D845+'全体（張付けデータ）'!D853+'全体（張付けデータ）'!D861+'全体（張付けデータ）'!D869</f>
        <v>170</v>
      </c>
      <c r="Q65" s="13">
        <f>'全体（張付けデータ）'!E793+'全体（張付けデータ）'!E801+'全体（張付けデータ）'!E809+'全体（張付けデータ）'!E817+'全体（張付けデータ）'!E825+'全体（張付けデータ）'!E833+'全体（張付けデータ）'!E845+'全体（張付けデータ）'!E853+'全体（張付けデータ）'!E861+'全体（張付けデータ）'!E869</f>
        <v>161</v>
      </c>
      <c r="R65" s="13">
        <f>'全体（張付けデータ）'!F793+'全体（張付けデータ）'!F801+'全体（張付けデータ）'!F809+'全体（張付けデータ）'!F817+'全体（張付けデータ）'!F825+'全体（張付けデータ）'!F833+'全体（張付けデータ）'!F845+'全体（張付けデータ）'!F853+'全体（張付けデータ）'!F861+'全体（張付けデータ）'!F869</f>
        <v>236</v>
      </c>
      <c r="S65" s="13">
        <f>'全体（張付けデータ）'!G793+'全体（張付けデータ）'!G801+'全体（張付けデータ）'!G809+'全体（張付けデータ）'!G817+'全体（張付けデータ）'!G825+'全体（張付けデータ）'!G833+'全体（張付けデータ）'!G845+'全体（張付けデータ）'!G853+'全体（張付けデータ）'!G861+'全体（張付けデータ）'!G869</f>
        <v>233</v>
      </c>
      <c r="T65" s="13">
        <f>'全体（張付けデータ）'!H793+'全体（張付けデータ）'!H801+'全体（張付けデータ）'!H809+'全体（張付けデータ）'!H817+'全体（張付けデータ）'!H825+'全体（張付けデータ）'!H833+'全体（張付けデータ）'!H845+'全体（張付けデータ）'!H853+'全体（張付けデータ）'!H861+'全体（張付けデータ）'!H869</f>
        <v>170</v>
      </c>
      <c r="U65" s="13">
        <f>'全体（張付けデータ）'!I793+'全体（張付けデータ）'!I801+'全体（張付けデータ）'!I809+'全体（張付けデータ）'!I817+'全体（張付けデータ）'!I825+'全体（張付けデータ）'!I833+'全体（張付けデータ）'!I845+'全体（張付けデータ）'!I853+'全体（張付けデータ）'!I861+'全体（張付けデータ）'!I869</f>
        <v>126</v>
      </c>
      <c r="V65" s="13">
        <f>'全体（張付けデータ）'!J793+'全体（張付けデータ）'!J801+'全体（張付けデータ）'!J809+'全体（張付けデータ）'!J817+'全体（張付けデータ）'!J825+'全体（張付けデータ）'!J833+'全体（張付けデータ）'!J845+'全体（張付けデータ）'!J853+'全体（張付けデータ）'!J861+'全体（張付けデータ）'!J869</f>
        <v>53</v>
      </c>
      <c r="W65" s="13">
        <f>'全体（張付けデータ）'!K793+'全体（張付けデータ）'!K801+'全体（張付けデータ）'!K809+'全体（張付けデータ）'!K817+'全体（張付けデータ）'!K825+'全体（張付けデータ）'!K833+'全体（張付けデータ）'!K845+'全体（張付けデータ）'!K853+'全体（張付けデータ）'!K861+'全体（張付けデータ）'!K869</f>
        <v>14</v>
      </c>
      <c r="X65" s="13">
        <f>'全体（張付けデータ）'!L793+'全体（張付けデータ）'!L801+'全体（張付けデータ）'!L809+'全体（張付けデータ）'!L817+'全体（張付けデータ）'!L825+'全体（張付けデータ）'!L833+'全体（張付けデータ）'!L845+'全体（張付けデータ）'!L853+'全体（張付けデータ）'!L861+'全体（張付けデータ）'!L869</f>
        <v>3</v>
      </c>
      <c r="Y65" s="13">
        <f>'全体（張付けデータ）'!M793+'全体（張付けデータ）'!M801+'全体（張付けデータ）'!M809+'全体（張付けデータ）'!M817+'全体（張付けデータ）'!M825+'全体（張付けデータ）'!M833+'全体（張付けデータ）'!M845+'全体（張付けデータ）'!M853+'全体（張付けデータ）'!M861+'全体（張付けデータ）'!M869</f>
        <v>0</v>
      </c>
      <c r="Z65" s="13">
        <f>'全体（張付けデータ）'!N793+'全体（張付けデータ）'!N801+'全体（張付けデータ）'!N809+'全体（張付けデータ）'!N817+'全体（張付けデータ）'!N825+'全体（張付けデータ）'!N833+'全体（張付けデータ）'!N845+'全体（張付けデータ）'!N853+'全体（張付けデータ）'!N861+'全体（張付けデータ）'!N869</f>
        <v>0</v>
      </c>
      <c r="AA65" s="13">
        <f aca="true" t="shared" si="30" ref="AA65:AA74">SUM(D65:Z65)</f>
        <v>3131</v>
      </c>
      <c r="AC65" s="17">
        <f aca="true" t="shared" si="31" ref="AC65:AC74">SUM(D65:F65)</f>
        <v>374</v>
      </c>
      <c r="AD65" s="17">
        <f aca="true" t="shared" si="32" ref="AD65:AD74">SUM(G65:P65)</f>
        <v>1761</v>
      </c>
      <c r="AE65" s="17">
        <f aca="true" t="shared" si="33" ref="AE65:AE74">SUM(Q65:Z65)</f>
        <v>996</v>
      </c>
      <c r="AF65" s="17">
        <f aca="true" t="shared" si="34" ref="AF65:AF74">SUM(AC65:AE65)</f>
        <v>3131</v>
      </c>
      <c r="AG65" s="15">
        <f>AA63+AA64-AF65</f>
        <v>0</v>
      </c>
    </row>
    <row r="66" spans="2:32" ht="12.75">
      <c r="B66" s="10" t="s">
        <v>213</v>
      </c>
      <c r="C66" s="11" t="s">
        <v>477</v>
      </c>
      <c r="D66" s="12">
        <f>'全体（張付けデータ）'!D871+'全体（張付けデータ）'!D879+'全体（張付けデータ）'!D891</f>
        <v>36</v>
      </c>
      <c r="E66" s="12">
        <f>'全体（張付けデータ）'!E871+'全体（張付けデータ）'!E879+'全体（張付けデータ）'!E891</f>
        <v>27</v>
      </c>
      <c r="F66" s="12">
        <f>'全体（張付けデータ）'!F871+'全体（張付けデータ）'!F879+'全体（張付けデータ）'!F891</f>
        <v>26</v>
      </c>
      <c r="G66" s="12">
        <f>'全体（張付けデータ）'!G871+'全体（張付けデータ）'!G879+'全体（張付けデータ）'!G891</f>
        <v>34</v>
      </c>
      <c r="H66" s="12">
        <f>'全体（張付けデータ）'!H871+'全体（張付けデータ）'!H879+'全体（張付けデータ）'!H891</f>
        <v>37</v>
      </c>
      <c r="I66" s="12">
        <f>'全体（張付けデータ）'!I871+'全体（張付けデータ）'!I879+'全体（張付けデータ）'!I891</f>
        <v>37</v>
      </c>
      <c r="J66" s="12">
        <f>'全体（張付けデータ）'!J871+'全体（張付けデータ）'!J879+'全体（張付けデータ）'!J891</f>
        <v>44</v>
      </c>
      <c r="K66" s="12">
        <f>'全体（張付けデータ）'!K871+'全体（張付けデータ）'!K879+'全体（張付けデータ）'!K891</f>
        <v>47</v>
      </c>
      <c r="L66" s="12">
        <f>'全体（張付けデータ）'!L871+'全体（張付けデータ）'!L879+'全体（張付けデータ）'!L891</f>
        <v>44</v>
      </c>
      <c r="M66" s="12">
        <f>'全体（張付けデータ）'!M871+'全体（張付けデータ）'!M879+'全体（張付けデータ）'!M891</f>
        <v>45</v>
      </c>
      <c r="N66" s="12">
        <f>'全体（張付けデータ）'!N871+'全体（張付けデータ）'!N879+'全体（張付けデータ）'!N891</f>
        <v>79</v>
      </c>
      <c r="O66" s="12">
        <f>'全体（張付けデータ）'!O871+'全体（張付けデータ）'!O879+'全体（張付けデータ）'!O891</f>
        <v>58</v>
      </c>
      <c r="P66" s="12">
        <f>'全体（張付けデータ）'!D875+'全体（張付けデータ）'!D883+'全体（張付けデータ）'!D895</f>
        <v>50</v>
      </c>
      <c r="Q66" s="12">
        <f>'全体（張付けデータ）'!E875+'全体（張付けデータ）'!E883+'全体（張付けデータ）'!E895</f>
        <v>37</v>
      </c>
      <c r="R66" s="12">
        <f>'全体（張付けデータ）'!F875+'全体（張付けデータ）'!F883+'全体（張付けデータ）'!F895</f>
        <v>43</v>
      </c>
      <c r="S66" s="12">
        <f>'全体（張付けデータ）'!G875+'全体（張付けデータ）'!G883+'全体（張付けデータ）'!G895</f>
        <v>41</v>
      </c>
      <c r="T66" s="12">
        <f>'全体（張付けデータ）'!H875+'全体（張付けデータ）'!H883+'全体（張付けデータ）'!H895</f>
        <v>37</v>
      </c>
      <c r="U66" s="12">
        <f>'全体（張付けデータ）'!I875+'全体（張付けデータ）'!I883+'全体（張付けデータ）'!I895</f>
        <v>30</v>
      </c>
      <c r="V66" s="12">
        <f>'全体（張付けデータ）'!J875+'全体（張付けデータ）'!J883+'全体（張付けデータ）'!J895</f>
        <v>14</v>
      </c>
      <c r="W66" s="12">
        <f>'全体（張付けデータ）'!K875+'全体（張付けデータ）'!K883+'全体（張付けデータ）'!K895</f>
        <v>2</v>
      </c>
      <c r="X66" s="12">
        <f>'全体（張付けデータ）'!L875+'全体（張付けデータ）'!L883+'全体（張付けデータ）'!L895</f>
        <v>0</v>
      </c>
      <c r="Y66" s="12">
        <f>'全体（張付けデータ）'!M875+'全体（張付けデータ）'!M883+'全体（張付けデータ）'!M895</f>
        <v>0</v>
      </c>
      <c r="Z66" s="12">
        <f>'全体（張付けデータ）'!N875+'全体（張付けデータ）'!N883+'全体（張付けデータ）'!N895</f>
        <v>0</v>
      </c>
      <c r="AA66" s="13">
        <f t="shared" si="30"/>
        <v>768</v>
      </c>
      <c r="AC66" s="14">
        <f t="shared" si="31"/>
        <v>89</v>
      </c>
      <c r="AD66" s="14">
        <f t="shared" si="32"/>
        <v>475</v>
      </c>
      <c r="AE66" s="14">
        <f t="shared" si="33"/>
        <v>204</v>
      </c>
      <c r="AF66" s="14">
        <f t="shared" si="34"/>
        <v>768</v>
      </c>
    </row>
    <row r="67" spans="2:32" ht="12.75">
      <c r="B67" s="10" t="s">
        <v>213</v>
      </c>
      <c r="C67" s="11" t="s">
        <v>364</v>
      </c>
      <c r="D67" s="12">
        <f>'全体（張付けデータ）'!D872+'全体（張付けデータ）'!D880+'全体（張付けデータ）'!D892</f>
        <v>29</v>
      </c>
      <c r="E67" s="12">
        <f>'全体（張付けデータ）'!E872+'全体（張付けデータ）'!E880+'全体（張付けデータ）'!E892</f>
        <v>41</v>
      </c>
      <c r="F67" s="12">
        <f>'全体（張付けデータ）'!F872+'全体（張付けデータ）'!F880+'全体（張付けデータ）'!F892</f>
        <v>27</v>
      </c>
      <c r="G67" s="12">
        <f>'全体（張付けデータ）'!G872+'全体（張付けデータ）'!G880+'全体（張付けデータ）'!G892</f>
        <v>39</v>
      </c>
      <c r="H67" s="12">
        <f>'全体（張付けデータ）'!H872+'全体（張付けデータ）'!H880+'全体（張付けデータ）'!H892</f>
        <v>40</v>
      </c>
      <c r="I67" s="12">
        <f>'全体（張付けデータ）'!I872+'全体（張付けデータ）'!I880+'全体（張付けデータ）'!I892</f>
        <v>38</v>
      </c>
      <c r="J67" s="12">
        <f>'全体（張付けデータ）'!J872+'全体（張付けデータ）'!J880+'全体（張付けデータ）'!J892</f>
        <v>44</v>
      </c>
      <c r="K67" s="12">
        <f>'全体（張付けデータ）'!K872+'全体（張付けデータ）'!K880+'全体（張付けデータ）'!K892</f>
        <v>42</v>
      </c>
      <c r="L67" s="12">
        <f>'全体（張付けデータ）'!L872+'全体（張付けデータ）'!L880+'全体（張付けデータ）'!L892</f>
        <v>36</v>
      </c>
      <c r="M67" s="12">
        <f>'全体（張付けデータ）'!M872+'全体（張付けデータ）'!M880+'全体（張付けデータ）'!M892</f>
        <v>43</v>
      </c>
      <c r="N67" s="12">
        <f>'全体（張付けデータ）'!N872+'全体（張付けデータ）'!N880+'全体（張付けデータ）'!N892</f>
        <v>73</v>
      </c>
      <c r="O67" s="12">
        <f>'全体（張付けデータ）'!O872+'全体（張付けデータ）'!O880+'全体（張付けデータ）'!O892</f>
        <v>75</v>
      </c>
      <c r="P67" s="12">
        <f>'全体（張付けデータ）'!D876+'全体（張付けデータ）'!D884+'全体（張付けデータ）'!D896</f>
        <v>45</v>
      </c>
      <c r="Q67" s="12">
        <f>'全体（張付けデータ）'!E876+'全体（張付けデータ）'!E884+'全体（張付けデータ）'!E896</f>
        <v>42</v>
      </c>
      <c r="R67" s="12">
        <f>'全体（張付けデータ）'!F876+'全体（張付けデータ）'!F884+'全体（張付けデータ）'!F896</f>
        <v>54</v>
      </c>
      <c r="S67" s="12">
        <f>'全体（張付けデータ）'!G876+'全体（張付けデータ）'!G884+'全体（張付けデータ）'!G896</f>
        <v>49</v>
      </c>
      <c r="T67" s="12">
        <f>'全体（張付けデータ）'!H876+'全体（張付けデータ）'!H884+'全体（張付けデータ）'!H896</f>
        <v>62</v>
      </c>
      <c r="U67" s="12">
        <f>'全体（張付けデータ）'!I876+'全体（張付けデータ）'!I884+'全体（張付けデータ）'!I896</f>
        <v>46</v>
      </c>
      <c r="V67" s="12">
        <f>'全体（張付けデータ）'!J876+'全体（張付けデータ）'!J884+'全体（張付けデータ）'!J896</f>
        <v>19</v>
      </c>
      <c r="W67" s="12">
        <f>'全体（張付けデータ）'!K876+'全体（張付けデータ）'!K884+'全体（張付けデータ）'!K896</f>
        <v>10</v>
      </c>
      <c r="X67" s="12">
        <f>'全体（張付けデータ）'!L876+'全体（張付けデータ）'!L884+'全体（張付けデータ）'!L896</f>
        <v>0</v>
      </c>
      <c r="Y67" s="12">
        <f>'全体（張付けデータ）'!M876+'全体（張付けデータ）'!M884+'全体（張付けデータ）'!M896</f>
        <v>1</v>
      </c>
      <c r="Z67" s="12">
        <f>'全体（張付けデータ）'!N876+'全体（張付けデータ）'!N884+'全体（張付けデータ）'!N896</f>
        <v>0</v>
      </c>
      <c r="AA67" s="13">
        <f t="shared" si="30"/>
        <v>855</v>
      </c>
      <c r="AC67" s="14">
        <f t="shared" si="31"/>
        <v>97</v>
      </c>
      <c r="AD67" s="14">
        <f t="shared" si="32"/>
        <v>475</v>
      </c>
      <c r="AE67" s="14">
        <f t="shared" si="33"/>
        <v>283</v>
      </c>
      <c r="AF67" s="14">
        <f t="shared" si="34"/>
        <v>855</v>
      </c>
    </row>
    <row r="68" spans="2:33" ht="12.75">
      <c r="B68" s="10" t="s">
        <v>213</v>
      </c>
      <c r="C68" s="18" t="s">
        <v>497</v>
      </c>
      <c r="D68" s="13">
        <f>'全体（張付けデータ）'!D873+'全体（張付けデータ）'!D881+'全体（張付けデータ）'!D893</f>
        <v>65</v>
      </c>
      <c r="E68" s="13">
        <f>'全体（張付けデータ）'!E873+'全体（張付けデータ）'!E881+'全体（張付けデータ）'!E893</f>
        <v>68</v>
      </c>
      <c r="F68" s="13">
        <f>'全体（張付けデータ）'!F873+'全体（張付けデータ）'!F881+'全体（張付けデータ）'!F893</f>
        <v>53</v>
      </c>
      <c r="G68" s="13">
        <f>'全体（張付けデータ）'!G873+'全体（張付けデータ）'!G881+'全体（張付けデータ）'!G893</f>
        <v>73</v>
      </c>
      <c r="H68" s="13">
        <f>'全体（張付けデータ）'!H873+'全体（張付けデータ）'!H881+'全体（張付けデータ）'!H893</f>
        <v>77</v>
      </c>
      <c r="I68" s="13">
        <f>'全体（張付けデータ）'!I873+'全体（張付けデータ）'!I881+'全体（張付けデータ）'!I893</f>
        <v>75</v>
      </c>
      <c r="J68" s="13">
        <f>'全体（張付けデータ）'!J873+'全体（張付けデータ）'!J881+'全体（張付けデータ）'!J893</f>
        <v>88</v>
      </c>
      <c r="K68" s="13">
        <f>'全体（張付けデータ）'!K873+'全体（張付けデータ）'!K881+'全体（張付けデータ）'!K893</f>
        <v>89</v>
      </c>
      <c r="L68" s="13">
        <f>'全体（張付けデータ）'!L873+'全体（張付けデータ）'!L881+'全体（張付けデータ）'!L893</f>
        <v>80</v>
      </c>
      <c r="M68" s="13">
        <f>'全体（張付けデータ）'!M873+'全体（張付けデータ）'!M881+'全体（張付けデータ）'!M893</f>
        <v>88</v>
      </c>
      <c r="N68" s="13">
        <f>'全体（張付けデータ）'!N873+'全体（張付けデータ）'!N881+'全体（張付けデータ）'!N893</f>
        <v>152</v>
      </c>
      <c r="O68" s="13">
        <f>'全体（張付けデータ）'!O873+'全体（張付けデータ）'!O881+'全体（張付けデータ）'!O893</f>
        <v>133</v>
      </c>
      <c r="P68" s="13">
        <f>'全体（張付けデータ）'!D877+'全体（張付けデータ）'!D885+'全体（張付けデータ）'!D897</f>
        <v>95</v>
      </c>
      <c r="Q68" s="13">
        <f>'全体（張付けデータ）'!E877+'全体（張付けデータ）'!E885+'全体（張付けデータ）'!E897</f>
        <v>79</v>
      </c>
      <c r="R68" s="13">
        <f>'全体（張付けデータ）'!F877+'全体（張付けデータ）'!F885+'全体（張付けデータ）'!F897</f>
        <v>97</v>
      </c>
      <c r="S68" s="13">
        <f>'全体（張付けデータ）'!G877+'全体（張付けデータ）'!G885+'全体（張付けデータ）'!G897</f>
        <v>90</v>
      </c>
      <c r="T68" s="13">
        <f>'全体（張付けデータ）'!H877+'全体（張付けデータ）'!H885+'全体（張付けデータ）'!H897</f>
        <v>99</v>
      </c>
      <c r="U68" s="13">
        <f>'全体（張付けデータ）'!I877+'全体（張付けデータ）'!I885+'全体（張付けデータ）'!I897</f>
        <v>76</v>
      </c>
      <c r="V68" s="13">
        <f>'全体（張付けデータ）'!J877+'全体（張付けデータ）'!J885+'全体（張付けデータ）'!J897</f>
        <v>33</v>
      </c>
      <c r="W68" s="13">
        <f>'全体（張付けデータ）'!K877+'全体（張付けデータ）'!K885+'全体（張付けデータ）'!K897</f>
        <v>12</v>
      </c>
      <c r="X68" s="13">
        <f>'全体（張付けデータ）'!L877+'全体（張付けデータ）'!L885+'全体（張付けデータ）'!L897</f>
        <v>0</v>
      </c>
      <c r="Y68" s="13">
        <f>'全体（張付けデータ）'!M877+'全体（張付けデータ）'!M885+'全体（張付けデータ）'!M897</f>
        <v>1</v>
      </c>
      <c r="Z68" s="13">
        <f>'全体（張付けデータ）'!N877+'全体（張付けデータ）'!N885+'全体（張付けデータ）'!N897</f>
        <v>0</v>
      </c>
      <c r="AA68" s="13">
        <f t="shared" si="30"/>
        <v>1623</v>
      </c>
      <c r="AC68" s="17">
        <f t="shared" si="31"/>
        <v>186</v>
      </c>
      <c r="AD68" s="17">
        <f t="shared" si="32"/>
        <v>950</v>
      </c>
      <c r="AE68" s="17">
        <f t="shared" si="33"/>
        <v>487</v>
      </c>
      <c r="AF68" s="17">
        <f t="shared" si="34"/>
        <v>1623</v>
      </c>
      <c r="AG68" s="15">
        <f>AA66+AA67-AF68</f>
        <v>0</v>
      </c>
    </row>
    <row r="69" spans="2:32" ht="12.75">
      <c r="B69" s="10" t="s">
        <v>503</v>
      </c>
      <c r="C69" s="11" t="s">
        <v>477</v>
      </c>
      <c r="D69" s="12">
        <f>'全体（張付けデータ）'!D899+'全体（張付けデータ）'!D907+'全体（張付けデータ）'!D915+'全体（張付けデータ）'!D923+'全体（張付けデータ）'!D931</f>
        <v>78</v>
      </c>
      <c r="E69" s="12">
        <f>'全体（張付けデータ）'!E899+'全体（張付けデータ）'!E907+'全体（張付けデータ）'!E915+'全体（張付けデータ）'!E923+'全体（張付けデータ）'!E931</f>
        <v>118</v>
      </c>
      <c r="F69" s="12">
        <f>'全体（張付けデータ）'!F899+'全体（張付けデータ）'!F907+'全体（張付けデータ）'!F915+'全体（張付けデータ）'!F923+'全体（張付けデータ）'!F931</f>
        <v>112</v>
      </c>
      <c r="G69" s="12">
        <f>'全体（張付けデータ）'!G899+'全体（張付けデータ）'!G907+'全体（張付けデータ）'!G915+'全体（張付けデータ）'!G923+'全体（張付けデータ）'!G931</f>
        <v>116</v>
      </c>
      <c r="H69" s="12">
        <f>'全体（張付けデータ）'!H899+'全体（張付けデータ）'!H907+'全体（張付けデータ）'!H915+'全体（張付けデータ）'!H923+'全体（張付けデータ）'!H931</f>
        <v>90</v>
      </c>
      <c r="I69" s="12">
        <f>'全体（張付けデータ）'!I899+'全体（張付けデータ）'!I907+'全体（張付けデータ）'!I915+'全体（張付けデータ）'!I923+'全体（張付けデータ）'!I931</f>
        <v>70</v>
      </c>
      <c r="J69" s="12">
        <f>'全体（張付けデータ）'!J899+'全体（張付けデータ）'!J907+'全体（張付けデータ）'!J915+'全体（張付けデータ）'!J923+'全体（張付けデータ）'!J931</f>
        <v>112</v>
      </c>
      <c r="K69" s="12">
        <f>'全体（張付けデータ）'!K899+'全体（張付けデータ）'!K907+'全体（張付けデータ）'!K915+'全体（張付けデータ）'!K923+'全体（張付けデータ）'!K931</f>
        <v>100</v>
      </c>
      <c r="L69" s="12">
        <f>'全体（張付けデータ）'!L899+'全体（張付けデータ）'!L907+'全体（張付けデータ）'!L915+'全体（張付けデータ）'!L923+'全体（張付けデータ）'!L931</f>
        <v>130</v>
      </c>
      <c r="M69" s="12">
        <f>'全体（張付けデータ）'!M899+'全体（張付けデータ）'!M907+'全体（張付けデータ）'!M915+'全体（張付けデータ）'!M923+'全体（張付けデータ）'!M931</f>
        <v>149</v>
      </c>
      <c r="N69" s="12">
        <f>'全体（張付けデータ）'!N899+'全体（張付けデータ）'!N907+'全体（張付けデータ）'!N915+'全体（張付けデータ）'!N923+'全体（張付けデータ）'!N931</f>
        <v>158</v>
      </c>
      <c r="O69" s="12">
        <f>'全体（張付けデータ）'!O899+'全体（張付けデータ）'!O907+'全体（張付けデータ）'!O915+'全体（張付けデータ）'!O923+'全体（張付けデータ）'!O931</f>
        <v>118</v>
      </c>
      <c r="P69" s="12">
        <f>'全体（張付けデータ）'!D903+'全体（張付けデータ）'!D911+'全体（張付けデータ）'!D919+'全体（張付けデータ）'!D927+'全体（張付けデータ）'!D935</f>
        <v>93</v>
      </c>
      <c r="Q69" s="12">
        <f>'全体（張付けデータ）'!E903+'全体（張付けデータ）'!E911+'全体（張付けデータ）'!E919+'全体（張付けデータ）'!E927+'全体（張付けデータ）'!E935</f>
        <v>80</v>
      </c>
      <c r="R69" s="12">
        <f>'全体（張付けデータ）'!F903+'全体（張付けデータ）'!F911+'全体（張付けデータ）'!F919+'全体（張付けデータ）'!F927+'全体（張付けデータ）'!F935</f>
        <v>108</v>
      </c>
      <c r="S69" s="12">
        <f>'全体（張付けデータ）'!G903+'全体（張付けデータ）'!G911+'全体（張付けデータ）'!G919+'全体（張付けデータ）'!G927+'全体（張付けデータ）'!G935</f>
        <v>122</v>
      </c>
      <c r="T69" s="12">
        <f>'全体（張付けデータ）'!H903+'全体（張付けデータ）'!H911+'全体（張付けデータ）'!H919+'全体（張付けデータ）'!H927+'全体（張付けデータ）'!H935</f>
        <v>114</v>
      </c>
      <c r="U69" s="12">
        <f>'全体（張付けデータ）'!I903+'全体（張付けデータ）'!I911+'全体（張付けデータ）'!I919+'全体（張付けデータ）'!I927+'全体（張付けデータ）'!I935</f>
        <v>40</v>
      </c>
      <c r="V69" s="12">
        <f>'全体（張付けデータ）'!J903+'全体（張付けデータ）'!J911+'全体（張付けデータ）'!J919+'全体（張付けデータ）'!J927+'全体（張付けデータ）'!J935</f>
        <v>10</v>
      </c>
      <c r="W69" s="12">
        <f>'全体（張付けデータ）'!K903+'全体（張付けデータ）'!K911+'全体（張付けデータ）'!K919+'全体（張付けデータ）'!K927+'全体（張付けデータ）'!K935</f>
        <v>1</v>
      </c>
      <c r="X69" s="12">
        <f>'全体（張付けデータ）'!L903+'全体（張付けデータ）'!L911+'全体（張付けデータ）'!L919+'全体（張付けデータ）'!L927+'全体（張付けデータ）'!L935</f>
        <v>0</v>
      </c>
      <c r="Y69" s="12">
        <f>'全体（張付けデータ）'!M903+'全体（張付けデータ）'!M911+'全体（張付けデータ）'!M919+'全体（張付けデータ）'!M927+'全体（張付けデータ）'!M935</f>
        <v>0</v>
      </c>
      <c r="Z69" s="12">
        <f>'全体（張付けデータ）'!N903+'全体（張付けデータ）'!N911+'全体（張付けデータ）'!N919+'全体（張付けデータ）'!N927+'全体（張付けデータ）'!N935</f>
        <v>0</v>
      </c>
      <c r="AA69" s="13">
        <f t="shared" si="30"/>
        <v>1919</v>
      </c>
      <c r="AC69" s="14">
        <f t="shared" si="31"/>
        <v>308</v>
      </c>
      <c r="AD69" s="14">
        <f t="shared" si="32"/>
        <v>1136</v>
      </c>
      <c r="AE69" s="14">
        <f t="shared" si="33"/>
        <v>475</v>
      </c>
      <c r="AF69" s="14">
        <f t="shared" si="34"/>
        <v>1919</v>
      </c>
    </row>
    <row r="70" spans="2:32" ht="12.75">
      <c r="B70" s="10" t="s">
        <v>503</v>
      </c>
      <c r="C70" s="11" t="s">
        <v>364</v>
      </c>
      <c r="D70" s="12">
        <f>'全体（張付けデータ）'!D900+'全体（張付けデータ）'!D908+'全体（張付けデータ）'!D916+'全体（張付けデータ）'!D924+'全体（張付けデータ）'!D932</f>
        <v>74</v>
      </c>
      <c r="E70" s="12">
        <f>'全体（張付けデータ）'!E900+'全体（張付けデータ）'!E908+'全体（張付けデータ）'!E916+'全体（張付けデータ）'!E924+'全体（張付けデータ）'!E932</f>
        <v>88</v>
      </c>
      <c r="F70" s="12">
        <f>'全体（張付けデータ）'!F900+'全体（張付けデータ）'!F908+'全体（張付けデータ）'!F916+'全体（張付けデータ）'!F924+'全体（張付けデータ）'!F932</f>
        <v>101</v>
      </c>
      <c r="G70" s="12">
        <f>'全体（張付けデータ）'!G900+'全体（張付けデータ）'!G908+'全体（張付けデータ）'!G916+'全体（張付けデータ）'!G924+'全体（張付けデータ）'!G932</f>
        <v>113</v>
      </c>
      <c r="H70" s="12">
        <f>'全体（張付けデータ）'!H900+'全体（張付けデータ）'!H908+'全体（張付けデータ）'!H916+'全体（張付けデータ）'!H924+'全体（張付けデータ）'!H932</f>
        <v>82</v>
      </c>
      <c r="I70" s="12">
        <f>'全体（張付けデータ）'!I900+'全体（張付けデータ）'!I908+'全体（張付けデータ）'!I916+'全体（張付けデータ）'!I924+'全体（張付けデータ）'!I932</f>
        <v>69</v>
      </c>
      <c r="J70" s="12">
        <f>'全体（張付けデータ）'!J900+'全体（張付けデータ）'!J908+'全体（張付けデータ）'!J916+'全体（張付けデータ）'!J924+'全体（張付けデータ）'!J932</f>
        <v>96</v>
      </c>
      <c r="K70" s="12">
        <f>'全体（張付けデータ）'!K900+'全体（張付けデータ）'!K908+'全体（張付けデータ）'!K916+'全体（張付けデータ）'!K924+'全体（張付けデータ）'!K932</f>
        <v>108</v>
      </c>
      <c r="L70" s="12">
        <f>'全体（張付けデータ）'!L900+'全体（張付けデータ）'!L908+'全体（張付けデータ）'!L916+'全体（張付けデータ）'!L924+'全体（張付けデータ）'!L932</f>
        <v>125</v>
      </c>
      <c r="M70" s="12">
        <f>'全体（張付けデータ）'!M900+'全体（張付けデータ）'!M908+'全体（張付けデータ）'!M916+'全体（張付けデータ）'!M924+'全体（張付けデータ）'!M932</f>
        <v>167</v>
      </c>
      <c r="N70" s="12">
        <f>'全体（張付けデータ）'!N900+'全体（張付けデータ）'!N908+'全体（張付けデータ）'!N916+'全体（張付けデータ）'!N924+'全体（張付けデータ）'!N932</f>
        <v>144</v>
      </c>
      <c r="O70" s="12">
        <f>'全体（張付けデータ）'!O900+'全体（張付けデータ）'!O908+'全体（張付けデータ）'!O916+'全体（張付けデータ）'!O924+'全体（張付けデータ）'!O932</f>
        <v>110</v>
      </c>
      <c r="P70" s="12">
        <f>'全体（張付けデータ）'!D904+'全体（張付けデータ）'!D912+'全体（張付けデータ）'!D920+'全体（張付けデータ）'!D928+'全体（張付けデータ）'!D936</f>
        <v>103</v>
      </c>
      <c r="Q70" s="12">
        <f>'全体（張付けデータ）'!E904+'全体（張付けデータ）'!E912+'全体（張付けデータ）'!E920+'全体（張付けデータ）'!E928+'全体（張付けデータ）'!E936</f>
        <v>101</v>
      </c>
      <c r="R70" s="12">
        <f>'全体（張付けデータ）'!F904+'全体（張付けデータ）'!F912+'全体（張付けデータ）'!F920+'全体（張付けデータ）'!F928+'全体（張付けデータ）'!F936</f>
        <v>125</v>
      </c>
      <c r="S70" s="12">
        <f>'全体（張付けデータ）'!G904+'全体（張付けデータ）'!G912+'全体（張付けデータ）'!G920+'全体（張付けデータ）'!G928+'全体（張付けデータ）'!G936</f>
        <v>148</v>
      </c>
      <c r="T70" s="12">
        <f>'全体（張付けデータ）'!H904+'全体（張付けデータ）'!H912+'全体（張付けデータ）'!H920+'全体（張付けデータ）'!H928+'全体（張付けデータ）'!H936</f>
        <v>121</v>
      </c>
      <c r="U70" s="12">
        <f>'全体（張付けデータ）'!I904+'全体（張付けデータ）'!I912+'全体（張付けデータ）'!I920+'全体（張付けデータ）'!I928+'全体（張付けデータ）'!I936</f>
        <v>61</v>
      </c>
      <c r="V70" s="12">
        <f>'全体（張付けデータ）'!J904+'全体（張付けデータ）'!J912+'全体（張付けデータ）'!J920+'全体（張付けデータ）'!J928+'全体（張付けデータ）'!J936</f>
        <v>24</v>
      </c>
      <c r="W70" s="12">
        <f>'全体（張付けデータ）'!K904+'全体（張付けデータ）'!K912+'全体（張付けデータ）'!K920+'全体（張付けデータ）'!K928+'全体（張付けデータ）'!K936</f>
        <v>13</v>
      </c>
      <c r="X70" s="12">
        <f>'全体（張付けデータ）'!L904+'全体（張付けデータ）'!L912+'全体（張付けデータ）'!L920+'全体（張付けデータ）'!L928+'全体（張付けデータ）'!L936</f>
        <v>3</v>
      </c>
      <c r="Y70" s="12">
        <f>'全体（張付けデータ）'!M904+'全体（張付けデータ）'!M912+'全体（張付けデータ）'!M920+'全体（張付けデータ）'!M928+'全体（張付けデータ）'!M936</f>
        <v>0</v>
      </c>
      <c r="Z70" s="12">
        <f>'全体（張付けデータ）'!N904+'全体（張付けデータ）'!N912+'全体（張付けデータ）'!N920+'全体（張付けデータ）'!N928+'全体（張付けデータ）'!N936</f>
        <v>0</v>
      </c>
      <c r="AA70" s="13">
        <f t="shared" si="30"/>
        <v>1976</v>
      </c>
      <c r="AC70" s="14">
        <f t="shared" si="31"/>
        <v>263</v>
      </c>
      <c r="AD70" s="14">
        <f t="shared" si="32"/>
        <v>1117</v>
      </c>
      <c r="AE70" s="14">
        <f t="shared" si="33"/>
        <v>596</v>
      </c>
      <c r="AF70" s="14">
        <f t="shared" si="34"/>
        <v>1976</v>
      </c>
    </row>
    <row r="71" spans="2:33" ht="12.75">
      <c r="B71" s="10" t="s">
        <v>503</v>
      </c>
      <c r="C71" s="18" t="s">
        <v>497</v>
      </c>
      <c r="D71" s="13">
        <f>'全体（張付けデータ）'!D901+'全体（張付けデータ）'!D909+'全体（張付けデータ）'!D917+'全体（張付けデータ）'!D925+'全体（張付けデータ）'!D933</f>
        <v>152</v>
      </c>
      <c r="E71" s="13">
        <f>'全体（張付けデータ）'!E901+'全体（張付けデータ）'!E909+'全体（張付けデータ）'!E917+'全体（張付けデータ）'!E925+'全体（張付けデータ）'!E933</f>
        <v>206</v>
      </c>
      <c r="F71" s="13">
        <f>'全体（張付けデータ）'!F901+'全体（張付けデータ）'!F909+'全体（張付けデータ）'!F917+'全体（張付けデータ）'!F925+'全体（張付けデータ）'!F933</f>
        <v>213</v>
      </c>
      <c r="G71" s="13">
        <f>'全体（張付けデータ）'!G901+'全体（張付けデータ）'!G909+'全体（張付けデータ）'!G917+'全体（張付けデータ）'!G925+'全体（張付けデータ）'!G933</f>
        <v>229</v>
      </c>
      <c r="H71" s="13">
        <f>'全体（張付けデータ）'!H901+'全体（張付けデータ）'!H909+'全体（張付けデータ）'!H917+'全体（張付けデータ）'!H925+'全体（張付けデータ）'!H933</f>
        <v>172</v>
      </c>
      <c r="I71" s="13">
        <f>'全体（張付けデータ）'!I901+'全体（張付けデータ）'!I909+'全体（張付けデータ）'!I917+'全体（張付けデータ）'!I925+'全体（張付けデータ）'!I933</f>
        <v>139</v>
      </c>
      <c r="J71" s="13">
        <f>'全体（張付けデータ）'!J901+'全体（張付けデータ）'!J909+'全体（張付けデータ）'!J917+'全体（張付けデータ）'!J925+'全体（張付けデータ）'!J933</f>
        <v>208</v>
      </c>
      <c r="K71" s="13">
        <f>'全体（張付けデータ）'!K901+'全体（張付けデータ）'!K909+'全体（張付けデータ）'!K917+'全体（張付けデータ）'!K925+'全体（張付けデータ）'!K933</f>
        <v>208</v>
      </c>
      <c r="L71" s="13">
        <f>'全体（張付けデータ）'!L901+'全体（張付けデータ）'!L909+'全体（張付けデータ）'!L917+'全体（張付けデータ）'!L925+'全体（張付けデータ）'!L933</f>
        <v>255</v>
      </c>
      <c r="M71" s="13">
        <f>'全体（張付けデータ）'!M901+'全体（張付けデータ）'!M909+'全体（張付けデータ）'!M917+'全体（張付けデータ）'!M925+'全体（張付けデータ）'!M933</f>
        <v>316</v>
      </c>
      <c r="N71" s="13">
        <f>'全体（張付けデータ）'!N901+'全体（張付けデータ）'!N909+'全体（張付けデータ）'!N917+'全体（張付けデータ）'!N925+'全体（張付けデータ）'!N933</f>
        <v>302</v>
      </c>
      <c r="O71" s="13">
        <f>'全体（張付けデータ）'!O901+'全体（張付けデータ）'!O909+'全体（張付けデータ）'!O917+'全体（張付けデータ）'!O925+'全体（張付けデータ）'!O933</f>
        <v>228</v>
      </c>
      <c r="P71" s="13">
        <f>'全体（張付けデータ）'!D905+'全体（張付けデータ）'!D913+'全体（張付けデータ）'!D921+'全体（張付けデータ）'!D929+'全体（張付けデータ）'!D937</f>
        <v>196</v>
      </c>
      <c r="Q71" s="13">
        <f>'全体（張付けデータ）'!E905+'全体（張付けデータ）'!E913+'全体（張付けデータ）'!E921+'全体（張付けデータ）'!E929+'全体（張付けデータ）'!E937</f>
        <v>181</v>
      </c>
      <c r="R71" s="13">
        <f>'全体（張付けデータ）'!F905+'全体（張付けデータ）'!F913+'全体（張付けデータ）'!F921+'全体（張付けデータ）'!F929+'全体（張付けデータ）'!F937</f>
        <v>233</v>
      </c>
      <c r="S71" s="13">
        <f>'全体（張付けデータ）'!G905+'全体（張付けデータ）'!G913+'全体（張付けデータ）'!G921+'全体（張付けデータ）'!G929+'全体（張付けデータ）'!G937</f>
        <v>270</v>
      </c>
      <c r="T71" s="13">
        <f>'全体（張付けデータ）'!H905+'全体（張付けデータ）'!H913+'全体（張付けデータ）'!H921+'全体（張付けデータ）'!H929+'全体（張付けデータ）'!H937</f>
        <v>235</v>
      </c>
      <c r="U71" s="13">
        <f>'全体（張付けデータ）'!I905+'全体（張付けデータ）'!I913+'全体（張付けデータ）'!I921+'全体（張付けデータ）'!I929+'全体（張付けデータ）'!I937</f>
        <v>101</v>
      </c>
      <c r="V71" s="13">
        <f>'全体（張付けデータ）'!J905+'全体（張付けデータ）'!J913+'全体（張付けデータ）'!J921+'全体（張付けデータ）'!J929+'全体（張付けデータ）'!J937</f>
        <v>34</v>
      </c>
      <c r="W71" s="13">
        <f>'全体（張付けデータ）'!K905+'全体（張付けデータ）'!K913+'全体（張付けデータ）'!K921+'全体（張付けデータ）'!K929+'全体（張付けデータ）'!K937</f>
        <v>14</v>
      </c>
      <c r="X71" s="13">
        <f>'全体（張付けデータ）'!L905+'全体（張付けデータ）'!L913+'全体（張付けデータ）'!L921+'全体（張付けデータ）'!L929+'全体（張付けデータ）'!L937</f>
        <v>3</v>
      </c>
      <c r="Y71" s="13">
        <f>'全体（張付けデータ）'!M905+'全体（張付けデータ）'!M913+'全体（張付けデータ）'!M921+'全体（張付けデータ）'!M929+'全体（張付けデータ）'!M937</f>
        <v>0</v>
      </c>
      <c r="Z71" s="13">
        <f>'全体（張付けデータ）'!N905+'全体（張付けデータ）'!N913+'全体（張付けデータ）'!N921+'全体（張付けデータ）'!N929+'全体（張付けデータ）'!N937</f>
        <v>0</v>
      </c>
      <c r="AA71" s="13">
        <f t="shared" si="30"/>
        <v>3895</v>
      </c>
      <c r="AC71" s="17">
        <f t="shared" si="31"/>
        <v>571</v>
      </c>
      <c r="AD71" s="17">
        <f t="shared" si="32"/>
        <v>2253</v>
      </c>
      <c r="AE71" s="17">
        <f t="shared" si="33"/>
        <v>1071</v>
      </c>
      <c r="AF71" s="17">
        <f t="shared" si="34"/>
        <v>3895</v>
      </c>
      <c r="AG71" s="15">
        <f>AA69+AA70-AF71</f>
        <v>0</v>
      </c>
    </row>
    <row r="72" spans="2:32" ht="12.75">
      <c r="B72" s="10" t="s">
        <v>504</v>
      </c>
      <c r="C72" s="11" t="s">
        <v>477</v>
      </c>
      <c r="D72" s="12">
        <f>'全体（張付けデータ）'!D943+'全体（張付けデータ）'!D951+'全体（張付けデータ）'!D959</f>
        <v>4</v>
      </c>
      <c r="E72" s="12">
        <f>'全体（張付けデータ）'!E943+'全体（張付けデータ）'!E951+'全体（張付けデータ）'!E959</f>
        <v>9</v>
      </c>
      <c r="F72" s="12">
        <f>'全体（張付けデータ）'!F943+'全体（張付けデータ）'!F951+'全体（張付けデータ）'!F959</f>
        <v>17</v>
      </c>
      <c r="G72" s="12">
        <f>'全体（張付けデータ）'!G943+'全体（張付けデータ）'!G951+'全体（張付けデータ）'!G959</f>
        <v>9</v>
      </c>
      <c r="H72" s="12">
        <f>'全体（張付けデータ）'!H943+'全体（張付けデータ）'!H951+'全体（張付けデータ）'!H959</f>
        <v>11</v>
      </c>
      <c r="I72" s="12">
        <f>'全体（張付けデータ）'!I943+'全体（張付けデータ）'!I951+'全体（張付けデータ）'!I959</f>
        <v>14</v>
      </c>
      <c r="J72" s="12">
        <f>'全体（張付けデータ）'!J943+'全体（張付けデータ）'!J951+'全体（張付けデータ）'!J959</f>
        <v>11</v>
      </c>
      <c r="K72" s="12">
        <f>'全体（張付けデータ）'!K943+'全体（張付けデータ）'!K951+'全体（張付けデータ）'!K959</f>
        <v>10</v>
      </c>
      <c r="L72" s="12">
        <f>'全体（張付けデータ）'!L943+'全体（張付けデータ）'!L951+'全体（張付けデータ）'!L959</f>
        <v>21</v>
      </c>
      <c r="M72" s="12">
        <f>'全体（張付けデータ）'!M943+'全体（張付けデータ）'!M951+'全体（張付けデータ）'!M959</f>
        <v>22</v>
      </c>
      <c r="N72" s="12">
        <f>'全体（張付けデータ）'!N943+'全体（張付けデータ）'!N951+'全体（張付けデータ）'!N959</f>
        <v>19</v>
      </c>
      <c r="O72" s="12">
        <f>'全体（張付けデータ）'!O943+'全体（張付けデータ）'!O951+'全体（張付けデータ）'!O959</f>
        <v>18</v>
      </c>
      <c r="P72" s="12">
        <f>'全体（張付けデータ）'!D947+'全体（張付けデータ）'!D955+'全体（張付けデータ）'!D963</f>
        <v>15</v>
      </c>
      <c r="Q72" s="12">
        <f>'全体（張付けデータ）'!E947+'全体（張付けデータ）'!E955+'全体（張付けデータ）'!E963</f>
        <v>11</v>
      </c>
      <c r="R72" s="12">
        <f>'全体（張付けデータ）'!F947+'全体（張付けデータ）'!F955+'全体（張付けデータ）'!F963</f>
        <v>14</v>
      </c>
      <c r="S72" s="12">
        <f>'全体（張付けデータ）'!G947+'全体（張付けデータ）'!G955+'全体（張付けデータ）'!G963</f>
        <v>18</v>
      </c>
      <c r="T72" s="12">
        <f>'全体（張付けデータ）'!H947+'全体（張付けデータ）'!H955+'全体（張付けデータ）'!H963</f>
        <v>16</v>
      </c>
      <c r="U72" s="12">
        <f>'全体（張付けデータ）'!I947+'全体（張付けデータ）'!I955+'全体（張付けデータ）'!I963</f>
        <v>10</v>
      </c>
      <c r="V72" s="12">
        <f>'全体（張付けデータ）'!J947+'全体（張付けデータ）'!J955+'全体（張付けデータ）'!J963</f>
        <v>5</v>
      </c>
      <c r="W72" s="12">
        <f>'全体（張付けデータ）'!K947+'全体（張付けデータ）'!K955+'全体（張付けデータ）'!K963</f>
        <v>0</v>
      </c>
      <c r="X72" s="12">
        <f>'全体（張付けデータ）'!L947+'全体（張付けデータ）'!L955+'全体（張付けデータ）'!L963</f>
        <v>0</v>
      </c>
      <c r="Y72" s="12">
        <f>'全体（張付けデータ）'!M947+'全体（張付けデータ）'!M955+'全体（張付けデータ）'!M963</f>
        <v>0</v>
      </c>
      <c r="Z72" s="12">
        <f>'全体（張付けデータ）'!N947+'全体（張付けデータ）'!N955+'全体（張付けデータ）'!N963</f>
        <v>0</v>
      </c>
      <c r="AA72" s="13">
        <f t="shared" si="30"/>
        <v>254</v>
      </c>
      <c r="AC72" s="14">
        <f t="shared" si="31"/>
        <v>30</v>
      </c>
      <c r="AD72" s="14">
        <f t="shared" si="32"/>
        <v>150</v>
      </c>
      <c r="AE72" s="14">
        <f t="shared" si="33"/>
        <v>74</v>
      </c>
      <c r="AF72" s="14">
        <f t="shared" si="34"/>
        <v>254</v>
      </c>
    </row>
    <row r="73" spans="2:32" ht="12.75">
      <c r="B73" s="10" t="s">
        <v>504</v>
      </c>
      <c r="C73" s="11" t="s">
        <v>364</v>
      </c>
      <c r="D73" s="12">
        <f>'全体（張付けデータ）'!D944+'全体（張付けデータ）'!D952+'全体（張付けデータ）'!D960</f>
        <v>8</v>
      </c>
      <c r="E73" s="12">
        <f>'全体（張付けデータ）'!E944+'全体（張付けデータ）'!E952+'全体（張付けデータ）'!E960</f>
        <v>19</v>
      </c>
      <c r="F73" s="12">
        <f>'全体（張付けデータ）'!F944+'全体（張付けデータ）'!F952+'全体（張付けデータ）'!F960</f>
        <v>16</v>
      </c>
      <c r="G73" s="12">
        <f>'全体（張付けデータ）'!G944+'全体（張付けデータ）'!G952+'全体（張付けデータ）'!G960</f>
        <v>17</v>
      </c>
      <c r="H73" s="12">
        <f>'全体（張付けデータ）'!H944+'全体（張付けデータ）'!H952+'全体（張付けデータ）'!H960</f>
        <v>9</v>
      </c>
      <c r="I73" s="12">
        <f>'全体（張付けデータ）'!I944+'全体（張付けデータ）'!I952+'全体（張付けデータ）'!I960</f>
        <v>10</v>
      </c>
      <c r="J73" s="12">
        <f>'全体（張付けデータ）'!J944+'全体（張付けデータ）'!J952+'全体（張付けデータ）'!J960</f>
        <v>9</v>
      </c>
      <c r="K73" s="12">
        <f>'全体（張付けデータ）'!K944+'全体（張付けデータ）'!K952+'全体（張付けデータ）'!K960</f>
        <v>15</v>
      </c>
      <c r="L73" s="12">
        <f>'全体（張付けデータ）'!L944+'全体（張付けデータ）'!L952+'全体（張付けデータ）'!L960</f>
        <v>21</v>
      </c>
      <c r="M73" s="12">
        <f>'全体（張付けデータ）'!M944+'全体（張付けデータ）'!M952+'全体（張付けデータ）'!M960</f>
        <v>19</v>
      </c>
      <c r="N73" s="12">
        <f>'全体（張付けデータ）'!N944+'全体（張付けデータ）'!N952+'全体（張付けデータ）'!N960</f>
        <v>17</v>
      </c>
      <c r="O73" s="12">
        <f>'全体（張付けデータ）'!O944+'全体（張付けデータ）'!O952+'全体（張付けデータ）'!O960</f>
        <v>22</v>
      </c>
      <c r="P73" s="12">
        <f>'全体（張付けデータ）'!D948+'全体（張付けデータ）'!D956+'全体（張付けデータ）'!D964</f>
        <v>13</v>
      </c>
      <c r="Q73" s="12">
        <f>'全体（張付けデータ）'!E948+'全体（張付けデータ）'!E956+'全体（張付けデータ）'!E964</f>
        <v>10</v>
      </c>
      <c r="R73" s="12">
        <f>'全体（張付けデータ）'!F948+'全体（張付けデータ）'!F956+'全体（張付けデータ）'!F964</f>
        <v>23</v>
      </c>
      <c r="S73" s="12">
        <f>'全体（張付けデータ）'!G948+'全体（張付けデータ）'!G956+'全体（張付けデータ）'!G964</f>
        <v>19</v>
      </c>
      <c r="T73" s="12">
        <f>'全体（張付けデータ）'!H948+'全体（張付けデータ）'!H956+'全体（張付けデータ）'!H964</f>
        <v>16</v>
      </c>
      <c r="U73" s="12">
        <f>'全体（張付けデータ）'!I948+'全体（張付けデータ）'!I956+'全体（張付けデータ）'!I964</f>
        <v>18</v>
      </c>
      <c r="V73" s="12">
        <f>'全体（張付けデータ）'!J948+'全体（張付けデータ）'!J956+'全体（張付けデータ）'!J964</f>
        <v>7</v>
      </c>
      <c r="W73" s="12">
        <f>'全体（張付けデータ）'!K948+'全体（張付けデータ）'!K956+'全体（張付けデータ）'!K964</f>
        <v>1</v>
      </c>
      <c r="X73" s="12">
        <f>'全体（張付けデータ）'!L948+'全体（張付けデータ）'!L956+'全体（張付けデータ）'!L964</f>
        <v>0</v>
      </c>
      <c r="Y73" s="12">
        <f>'全体（張付けデータ）'!M948+'全体（張付けデータ）'!M956+'全体（張付けデータ）'!M964</f>
        <v>0</v>
      </c>
      <c r="Z73" s="12">
        <f>'全体（張付けデータ）'!N948+'全体（張付けデータ）'!N956+'全体（張付けデータ）'!N964</f>
        <v>0</v>
      </c>
      <c r="AA73" s="13">
        <f t="shared" si="30"/>
        <v>289</v>
      </c>
      <c r="AC73" s="14">
        <f t="shared" si="31"/>
        <v>43</v>
      </c>
      <c r="AD73" s="14">
        <f t="shared" si="32"/>
        <v>152</v>
      </c>
      <c r="AE73" s="14">
        <f t="shared" si="33"/>
        <v>94</v>
      </c>
      <c r="AF73" s="14">
        <f t="shared" si="34"/>
        <v>289</v>
      </c>
    </row>
    <row r="74" spans="2:33" ht="12.75">
      <c r="B74" s="10" t="s">
        <v>504</v>
      </c>
      <c r="C74" s="18" t="s">
        <v>497</v>
      </c>
      <c r="D74" s="13">
        <f>'全体（張付けデータ）'!D945+'全体（張付けデータ）'!D953+'全体（張付けデータ）'!D961</f>
        <v>12</v>
      </c>
      <c r="E74" s="13">
        <f>'全体（張付けデータ）'!E945+'全体（張付けデータ）'!E953+'全体（張付けデータ）'!E961</f>
        <v>28</v>
      </c>
      <c r="F74" s="13">
        <f>'全体（張付けデータ）'!F945+'全体（張付けデータ）'!F953+'全体（張付けデータ）'!F961</f>
        <v>33</v>
      </c>
      <c r="G74" s="13">
        <f>'全体（張付けデータ）'!G945+'全体（張付けデータ）'!G953+'全体（張付けデータ）'!G961</f>
        <v>26</v>
      </c>
      <c r="H74" s="13">
        <f>'全体（張付けデータ）'!H945+'全体（張付けデータ）'!H953+'全体（張付けデータ）'!H961</f>
        <v>20</v>
      </c>
      <c r="I74" s="13">
        <f>'全体（張付けデータ）'!I945+'全体（張付けデータ）'!I953+'全体（張付けデータ）'!I961</f>
        <v>24</v>
      </c>
      <c r="J74" s="13">
        <f>'全体（張付けデータ）'!J945+'全体（張付けデータ）'!J953+'全体（張付けデータ）'!J961</f>
        <v>20</v>
      </c>
      <c r="K74" s="13">
        <f>'全体（張付けデータ）'!K945+'全体（張付けデータ）'!K953+'全体（張付けデータ）'!K961</f>
        <v>25</v>
      </c>
      <c r="L74" s="13">
        <f>'全体（張付けデータ）'!L945+'全体（張付けデータ）'!L953+'全体（張付けデータ）'!L961</f>
        <v>42</v>
      </c>
      <c r="M74" s="13">
        <f>'全体（張付けデータ）'!M945+'全体（張付けデータ）'!M953+'全体（張付けデータ）'!M961</f>
        <v>41</v>
      </c>
      <c r="N74" s="13">
        <f>'全体（張付けデータ）'!N945+'全体（張付けデータ）'!N953+'全体（張付けデータ）'!N961</f>
        <v>36</v>
      </c>
      <c r="O74" s="13">
        <f>'全体（張付けデータ）'!O945+'全体（張付けデータ）'!O953+'全体（張付けデータ）'!O961</f>
        <v>40</v>
      </c>
      <c r="P74" s="13">
        <f>'全体（張付けデータ）'!D949+'全体（張付けデータ）'!D957+'全体（張付けデータ）'!D965</f>
        <v>28</v>
      </c>
      <c r="Q74" s="13">
        <f>'全体（張付けデータ）'!E949+'全体（張付けデータ）'!E957+'全体（張付けデータ）'!E965</f>
        <v>21</v>
      </c>
      <c r="R74" s="13">
        <f>'全体（張付けデータ）'!F949+'全体（張付けデータ）'!F957+'全体（張付けデータ）'!F965</f>
        <v>37</v>
      </c>
      <c r="S74" s="13">
        <f>'全体（張付けデータ）'!G949+'全体（張付けデータ）'!G957+'全体（張付けデータ）'!G965</f>
        <v>37</v>
      </c>
      <c r="T74" s="13">
        <f>'全体（張付けデータ）'!H949+'全体（張付けデータ）'!H957+'全体（張付けデータ）'!H965</f>
        <v>32</v>
      </c>
      <c r="U74" s="13">
        <f>'全体（張付けデータ）'!I949+'全体（張付けデータ）'!I957+'全体（張付けデータ）'!I965</f>
        <v>28</v>
      </c>
      <c r="V74" s="13">
        <f>'全体（張付けデータ）'!J949+'全体（張付けデータ）'!J957+'全体（張付けデータ）'!J965</f>
        <v>12</v>
      </c>
      <c r="W74" s="13">
        <f>'全体（張付けデータ）'!K949+'全体（張付けデータ）'!K957+'全体（張付けデータ）'!K965</f>
        <v>1</v>
      </c>
      <c r="X74" s="13">
        <f>'全体（張付けデータ）'!L949+'全体（張付けデータ）'!L957+'全体（張付けデータ）'!L965</f>
        <v>0</v>
      </c>
      <c r="Y74" s="13">
        <f>'全体（張付けデータ）'!M949+'全体（張付けデータ）'!M957+'全体（張付けデータ）'!M965</f>
        <v>0</v>
      </c>
      <c r="Z74" s="13">
        <f>'全体（張付けデータ）'!N949+'全体（張付けデータ）'!N957+'全体（張付けデータ）'!N965</f>
        <v>0</v>
      </c>
      <c r="AA74" s="13">
        <f t="shared" si="30"/>
        <v>543</v>
      </c>
      <c r="AC74" s="17">
        <f t="shared" si="31"/>
        <v>73</v>
      </c>
      <c r="AD74" s="17">
        <f t="shared" si="32"/>
        <v>302</v>
      </c>
      <c r="AE74" s="17">
        <f t="shared" si="33"/>
        <v>168</v>
      </c>
      <c r="AF74" s="17">
        <f t="shared" si="34"/>
        <v>543</v>
      </c>
      <c r="AG74" s="15">
        <f>AA72+AA73-AF74</f>
        <v>0</v>
      </c>
    </row>
    <row r="75" spans="2:32" ht="12.75">
      <c r="B75" s="10" t="s">
        <v>505</v>
      </c>
      <c r="C75" s="11" t="s">
        <v>477</v>
      </c>
      <c r="D75" s="12">
        <f>'全体（張付けデータ）'!D967+'全体（張付けデータ）'!D975+'全体（張付けデータ）'!D983+'全体（張付けデータ）'!D995+'全体（張付けデータ）'!D1003</f>
        <v>99</v>
      </c>
      <c r="E75" s="12">
        <f>'全体（張付けデータ）'!E967+'全体（張付けデータ）'!E975+'全体（張付けデータ）'!E983+'全体（張付けデータ）'!E995+'全体（張付けデータ）'!E1003</f>
        <v>96</v>
      </c>
      <c r="F75" s="12">
        <f>'全体（張付けデータ）'!F967+'全体（張付けデータ）'!F975+'全体（張付けデータ）'!F983+'全体（張付けデータ）'!F995+'全体（張付けデータ）'!F1003</f>
        <v>90</v>
      </c>
      <c r="G75" s="12">
        <f>'全体（張付けデータ）'!G967+'全体（張付けデータ）'!G975+'全体（張付けデータ）'!G983+'全体（張付けデータ）'!G995+'全体（張付けデータ）'!G1003</f>
        <v>67</v>
      </c>
      <c r="H75" s="12">
        <f>'全体（張付けデータ）'!H967+'全体（張付けデータ）'!H975+'全体（張付けデータ）'!H983+'全体（張付けデータ）'!H995+'全体（張付けデータ）'!H1003</f>
        <v>81</v>
      </c>
      <c r="I75" s="12">
        <f>'全体（張付けデータ）'!I967+'全体（張付けデータ）'!I975+'全体（張付けデータ）'!I983+'全体（張付けデータ）'!I995+'全体（張付けデータ）'!I1003</f>
        <v>84</v>
      </c>
      <c r="J75" s="12">
        <f>'全体（張付けデータ）'!J967+'全体（張付けデータ）'!J975+'全体（張付けデータ）'!J983+'全体（張付けデータ）'!J995+'全体（張付けデータ）'!J1003</f>
        <v>90</v>
      </c>
      <c r="K75" s="12">
        <f>'全体（張付けデータ）'!K967+'全体（張付けデータ）'!K975+'全体（張付けデータ）'!K983+'全体（張付けデータ）'!K995+'全体（張付けデータ）'!K1003</f>
        <v>113</v>
      </c>
      <c r="L75" s="12">
        <f>'全体（張付けデータ）'!L967+'全体（張付けデータ）'!L975+'全体（張付けデータ）'!L983+'全体（張付けデータ）'!L995+'全体（張付けデータ）'!L1003</f>
        <v>135</v>
      </c>
      <c r="M75" s="12">
        <f>'全体（張付けデータ）'!M967+'全体（張付けデータ）'!M975+'全体（張付けデータ）'!M983+'全体（張付けデータ）'!M995+'全体（張付けデータ）'!M1003</f>
        <v>136</v>
      </c>
      <c r="N75" s="12">
        <f>'全体（張付けデータ）'!N967+'全体（張付けデータ）'!N975+'全体（張付けデータ）'!N983+'全体（張付けデータ）'!N995+'全体（張付けデータ）'!N1003</f>
        <v>149</v>
      </c>
      <c r="O75" s="12">
        <f>'全体（張付けデータ）'!O967+'全体（張付けデータ）'!O975+'全体（張付けデータ）'!O983+'全体（張付けデータ）'!O995+'全体（張付けデータ）'!O1003</f>
        <v>99</v>
      </c>
      <c r="P75" s="12">
        <f>'全体（張付けデータ）'!D971+'全体（張付けデータ）'!D979+'全体（張付けデータ）'!D987+'全体（張付けデータ）'!D999+'全体（張付けデータ）'!D1007</f>
        <v>96</v>
      </c>
      <c r="Q75" s="12">
        <f>'全体（張付けデータ）'!E971+'全体（張付けデータ）'!E979+'全体（張付けデータ）'!E987+'全体（張付けデータ）'!E999+'全体（張付けデータ）'!E1007</f>
        <v>113</v>
      </c>
      <c r="R75" s="12">
        <f>'全体（張付けデータ）'!F971+'全体（張付けデータ）'!F979+'全体（張付けデータ）'!F987+'全体（張付けデータ）'!F999+'全体（張付けデータ）'!F1007</f>
        <v>119</v>
      </c>
      <c r="S75" s="12">
        <f>'全体（張付けデータ）'!G971+'全体（張付けデータ）'!G979+'全体（張付けデータ）'!G987+'全体（張付けデータ）'!G999+'全体（張付けデータ）'!G1007</f>
        <v>116</v>
      </c>
      <c r="T75" s="12">
        <f>'全体（張付けデータ）'!H971+'全体（張付けデータ）'!H979+'全体（張付けデータ）'!H987+'全体（張付けデータ）'!H999+'全体（張付けデータ）'!H1007</f>
        <v>84</v>
      </c>
      <c r="U75" s="12">
        <f>'全体（張付けデータ）'!I971+'全体（張付けデータ）'!I979+'全体（張付けデータ）'!I987+'全体（張付けデータ）'!I999+'全体（張付けデータ）'!I1007</f>
        <v>36</v>
      </c>
      <c r="V75" s="12">
        <f>'全体（張付けデータ）'!J971+'全体（張付けデータ）'!J979+'全体（張付けデータ）'!J987+'全体（張付けデータ）'!J999+'全体（張付けデータ）'!J1007</f>
        <v>10</v>
      </c>
      <c r="W75" s="12">
        <f>'全体（張付けデータ）'!K971+'全体（張付けデータ）'!K979+'全体（張付けデータ）'!K987+'全体（張付けデータ）'!K999+'全体（張付けデータ）'!K1007</f>
        <v>4</v>
      </c>
      <c r="X75" s="12">
        <f>'全体（張付けデータ）'!L971+'全体（張付けデータ）'!L979+'全体（張付けデータ）'!L987+'全体（張付けデータ）'!L999+'全体（張付けデータ）'!L1007</f>
        <v>0</v>
      </c>
      <c r="Y75" s="12">
        <f>'全体（張付けデータ）'!M971+'全体（張付けデータ）'!M979+'全体（張付けデータ）'!M987+'全体（張付けデータ）'!M999+'全体（張付けデータ）'!M1007</f>
        <v>0</v>
      </c>
      <c r="Z75" s="12">
        <f>'全体（張付けデータ）'!N971+'全体（張付けデータ）'!N979+'全体（張付けデータ）'!N987+'全体（張付けデータ）'!N999+'全体（張付けデータ）'!N1007</f>
        <v>0</v>
      </c>
      <c r="AA75" s="13">
        <f aca="true" t="shared" si="35" ref="AA75:AA84">SUM(D75:Z75)</f>
        <v>1817</v>
      </c>
      <c r="AC75" s="14">
        <f aca="true" t="shared" si="36" ref="AC75:AC84">SUM(D75:F75)</f>
        <v>285</v>
      </c>
      <c r="AD75" s="14">
        <f aca="true" t="shared" si="37" ref="AD75:AD84">SUM(G75:P75)</f>
        <v>1050</v>
      </c>
      <c r="AE75" s="14">
        <f aca="true" t="shared" si="38" ref="AE75:AE84">SUM(Q75:Z75)</f>
        <v>482</v>
      </c>
      <c r="AF75" s="14">
        <f aca="true" t="shared" si="39" ref="AF75:AF84">SUM(AC75:AE75)</f>
        <v>1817</v>
      </c>
    </row>
    <row r="76" spans="2:32" ht="12.75">
      <c r="B76" s="10" t="s">
        <v>505</v>
      </c>
      <c r="C76" s="11" t="s">
        <v>364</v>
      </c>
      <c r="D76" s="12">
        <f>'全体（張付けデータ）'!D968+'全体（張付けデータ）'!D976+'全体（張付けデータ）'!D984+'全体（張付けデータ）'!D996+'全体（張付けデータ）'!D1004</f>
        <v>95</v>
      </c>
      <c r="E76" s="12">
        <f>'全体（張付けデータ）'!E968+'全体（張付けデータ）'!E976+'全体（張付けデータ）'!E984+'全体（張付けデータ）'!E996+'全体（張付けデータ）'!E1004</f>
        <v>89</v>
      </c>
      <c r="F76" s="12">
        <f>'全体（張付けデータ）'!F968+'全体（張付けデータ）'!F976+'全体（張付けデータ）'!F984+'全体（張付けデータ）'!F996+'全体（張付けデータ）'!F1004</f>
        <v>85</v>
      </c>
      <c r="G76" s="12">
        <f>'全体（張付けデータ）'!G968+'全体（張付けデータ）'!G976+'全体（張付けデータ）'!G984+'全体（張付けデータ）'!G996+'全体（張付けデータ）'!G1004</f>
        <v>64</v>
      </c>
      <c r="H76" s="12">
        <f>'全体（張付けデータ）'!H968+'全体（張付けデータ）'!H976+'全体（張付けデータ）'!H984+'全体（張付けデータ）'!H996+'全体（張付けデータ）'!H1004</f>
        <v>65</v>
      </c>
      <c r="I76" s="12">
        <f>'全体（張付けデータ）'!I968+'全体（張付けデータ）'!I976+'全体（張付けデータ）'!I984+'全体（張付けデータ）'!I996+'全体（張付けデータ）'!I1004</f>
        <v>85</v>
      </c>
      <c r="J76" s="12">
        <f>'全体（張付けデータ）'!J968+'全体（張付けデータ）'!J976+'全体（張付けデータ）'!J984+'全体（張付けデータ）'!J996+'全体（張付けデータ）'!J1004</f>
        <v>99</v>
      </c>
      <c r="K76" s="12">
        <f>'全体（張付けデータ）'!K968+'全体（張付けデータ）'!K976+'全体（張付けデータ）'!K984+'全体（張付けデータ）'!K996+'全体（張付けデータ）'!K1004</f>
        <v>125</v>
      </c>
      <c r="L76" s="12">
        <f>'全体（張付けデータ）'!L968+'全体（張付けデータ）'!L976+'全体（張付けデータ）'!L984+'全体（張付けデータ）'!L996+'全体（張付けデータ）'!L1004</f>
        <v>123</v>
      </c>
      <c r="M76" s="12">
        <f>'全体（張付けデータ）'!M968+'全体（張付けデータ）'!M976+'全体（張付けデータ）'!M984+'全体（張付けデータ）'!M996+'全体（張付けデータ）'!M1004</f>
        <v>125</v>
      </c>
      <c r="N76" s="12">
        <f>'全体（張付けデータ）'!N968+'全体（張付けデータ）'!N976+'全体（張付けデータ）'!N984+'全体（張付けデータ）'!N996+'全体（張付けデータ）'!N1004</f>
        <v>126</v>
      </c>
      <c r="O76" s="12">
        <f>'全体（張付けデータ）'!O968+'全体（張付けデータ）'!O976+'全体（張付けデータ）'!O984+'全体（張付けデータ）'!O996+'全体（張付けデータ）'!O1004</f>
        <v>125</v>
      </c>
      <c r="P76" s="12">
        <f>'全体（張付けデータ）'!D972+'全体（張付けデータ）'!D980+'全体（張付けデータ）'!D988+'全体（張付けデータ）'!D1000+'全体（張付けデータ）'!D1008</f>
        <v>120</v>
      </c>
      <c r="Q76" s="12">
        <f>'全体（張付けデータ）'!E972+'全体（張付けデータ）'!E980+'全体（張付けデータ）'!E988+'全体（張付けデータ）'!E1000+'全体（張付けデータ）'!E1008</f>
        <v>127</v>
      </c>
      <c r="R76" s="12">
        <f>'全体（張付けデータ）'!F972+'全体（張付けデータ）'!F980+'全体（張付けデータ）'!F988+'全体（張付けデータ）'!F1000+'全体（張付けデータ）'!F1008</f>
        <v>147</v>
      </c>
      <c r="S76" s="12">
        <f>'全体（張付けデータ）'!G972+'全体（張付けデータ）'!G980+'全体（張付けデータ）'!G988+'全体（張付けデータ）'!G1000+'全体（張付けデータ）'!G1008</f>
        <v>128</v>
      </c>
      <c r="T76" s="12">
        <f>'全体（張付けデータ）'!H972+'全体（張付けデータ）'!H980+'全体（張付けデータ）'!H988+'全体（張付けデータ）'!H1000+'全体（張付けデータ）'!H1008</f>
        <v>96</v>
      </c>
      <c r="U76" s="12">
        <f>'全体（張付けデータ）'!I972+'全体（張付けデータ）'!I980+'全体（張付けデータ）'!I988+'全体（張付けデータ）'!I1000+'全体（張付けデータ）'!I1008</f>
        <v>44</v>
      </c>
      <c r="V76" s="12">
        <f>'全体（張付けデータ）'!J972+'全体（張付けデータ）'!J980+'全体（張付けデータ）'!J988+'全体（張付けデータ）'!J1000+'全体（張付けデータ）'!J1008</f>
        <v>26</v>
      </c>
      <c r="W76" s="12">
        <f>'全体（張付けデータ）'!K972+'全体（張付けデータ）'!K980+'全体（張付けデータ）'!K988+'全体（張付けデータ）'!K1000+'全体（張付けデータ）'!K1008</f>
        <v>11</v>
      </c>
      <c r="X76" s="12">
        <f>'全体（張付けデータ）'!L972+'全体（張付けデータ）'!L980+'全体（張付けデータ）'!L988+'全体（張付けデータ）'!L1000+'全体（張付けデータ）'!L1008</f>
        <v>5</v>
      </c>
      <c r="Y76" s="12">
        <f>'全体（張付けデータ）'!M972+'全体（張付けデータ）'!M980+'全体（張付けデータ）'!M988+'全体（張付けデータ）'!M1000+'全体（張付けデータ）'!M1008</f>
        <v>0</v>
      </c>
      <c r="Z76" s="12">
        <f>'全体（張付けデータ）'!N972+'全体（張付けデータ）'!N980+'全体（張付けデータ）'!N988+'全体（張付けデータ）'!N1000+'全体（張付けデータ）'!N1008</f>
        <v>0</v>
      </c>
      <c r="AA76" s="13">
        <f t="shared" si="35"/>
        <v>1910</v>
      </c>
      <c r="AC76" s="14">
        <f t="shared" si="36"/>
        <v>269</v>
      </c>
      <c r="AD76" s="14">
        <f t="shared" si="37"/>
        <v>1057</v>
      </c>
      <c r="AE76" s="14">
        <f t="shared" si="38"/>
        <v>584</v>
      </c>
      <c r="AF76" s="14">
        <f t="shared" si="39"/>
        <v>1910</v>
      </c>
    </row>
    <row r="77" spans="2:33" ht="12.75">
      <c r="B77" s="10" t="s">
        <v>505</v>
      </c>
      <c r="C77" s="18" t="s">
        <v>497</v>
      </c>
      <c r="D77" s="13">
        <f>'全体（張付けデータ）'!D969+'全体（張付けデータ）'!D977+'全体（張付けデータ）'!D985+'全体（張付けデータ）'!D997+'全体（張付けデータ）'!D1005</f>
        <v>194</v>
      </c>
      <c r="E77" s="13">
        <f>'全体（張付けデータ）'!E969+'全体（張付けデータ）'!E977+'全体（張付けデータ）'!E985+'全体（張付けデータ）'!E997+'全体（張付けデータ）'!E1005</f>
        <v>185</v>
      </c>
      <c r="F77" s="13">
        <f>'全体（張付けデータ）'!F969+'全体（張付けデータ）'!F977+'全体（張付けデータ）'!F985+'全体（張付けデータ）'!F997+'全体（張付けデータ）'!F1005</f>
        <v>175</v>
      </c>
      <c r="G77" s="13">
        <f>'全体（張付けデータ）'!G969+'全体（張付けデータ）'!G977+'全体（張付けデータ）'!G985+'全体（張付けデータ）'!G997+'全体（張付けデータ）'!G1005</f>
        <v>131</v>
      </c>
      <c r="H77" s="13">
        <f>'全体（張付けデータ）'!H969+'全体（張付けデータ）'!H977+'全体（張付けデータ）'!H985+'全体（張付けデータ）'!H997+'全体（張付けデータ）'!H1005</f>
        <v>146</v>
      </c>
      <c r="I77" s="13">
        <f>'全体（張付けデータ）'!I969+'全体（張付けデータ）'!I977+'全体（張付けデータ）'!I985+'全体（張付けデータ）'!I997+'全体（張付けデータ）'!I1005</f>
        <v>169</v>
      </c>
      <c r="J77" s="13">
        <f>'全体（張付けデータ）'!J969+'全体（張付けデータ）'!J977+'全体（張付けデータ）'!J985+'全体（張付けデータ）'!J997+'全体（張付けデータ）'!J1005</f>
        <v>189</v>
      </c>
      <c r="K77" s="13">
        <f>'全体（張付けデータ）'!K969+'全体（張付けデータ）'!K977+'全体（張付けデータ）'!K985+'全体（張付けデータ）'!K997+'全体（張付けデータ）'!K1005</f>
        <v>238</v>
      </c>
      <c r="L77" s="13">
        <f>'全体（張付けデータ）'!L969+'全体（張付けデータ）'!L977+'全体（張付けデータ）'!L985+'全体（張付けデータ）'!L997+'全体（張付けデータ）'!L1005</f>
        <v>258</v>
      </c>
      <c r="M77" s="13">
        <f>'全体（張付けデータ）'!M969+'全体（張付けデータ）'!M977+'全体（張付けデータ）'!M985+'全体（張付けデータ）'!M997+'全体（張付けデータ）'!M1005</f>
        <v>261</v>
      </c>
      <c r="N77" s="13">
        <f>'全体（張付けデータ）'!N969+'全体（張付けデータ）'!N977+'全体（張付けデータ）'!N985+'全体（張付けデータ）'!N997+'全体（張付けデータ）'!N1005</f>
        <v>275</v>
      </c>
      <c r="O77" s="13">
        <f>'全体（張付けデータ）'!O969+'全体（張付けデータ）'!O977+'全体（張付けデータ）'!O985+'全体（張付けデータ）'!O997+'全体（張付けデータ）'!O1005</f>
        <v>224</v>
      </c>
      <c r="P77" s="13">
        <f>'全体（張付けデータ）'!D973+'全体（張付けデータ）'!D981+'全体（張付けデータ）'!D989+'全体（張付けデータ）'!D1001+'全体（張付けデータ）'!D1009</f>
        <v>216</v>
      </c>
      <c r="Q77" s="13">
        <f>'全体（張付けデータ）'!E973+'全体（張付けデータ）'!E981+'全体（張付けデータ）'!E989+'全体（張付けデータ）'!E1001+'全体（張付けデータ）'!E1009</f>
        <v>240</v>
      </c>
      <c r="R77" s="13">
        <f>'全体（張付けデータ）'!F973+'全体（張付けデータ）'!F981+'全体（張付けデータ）'!F989+'全体（張付けデータ）'!F1001+'全体（張付けデータ）'!F1009</f>
        <v>266</v>
      </c>
      <c r="S77" s="13">
        <f>'全体（張付けデータ）'!G973+'全体（張付けデータ）'!G981+'全体（張付けデータ）'!G989+'全体（張付けデータ）'!G1001+'全体（張付けデータ）'!G1009</f>
        <v>244</v>
      </c>
      <c r="T77" s="13">
        <f>'全体（張付けデータ）'!H973+'全体（張付けデータ）'!H981+'全体（張付けデータ）'!H989+'全体（張付けデータ）'!H1001+'全体（張付けデータ）'!H1009</f>
        <v>180</v>
      </c>
      <c r="U77" s="13">
        <f>'全体（張付けデータ）'!I973+'全体（張付けデータ）'!I981+'全体（張付けデータ）'!I989+'全体（張付けデータ）'!I1001+'全体（張付けデータ）'!I1009</f>
        <v>80</v>
      </c>
      <c r="V77" s="13">
        <f>'全体（張付けデータ）'!J973+'全体（張付けデータ）'!J981+'全体（張付けデータ）'!J989+'全体（張付けデータ）'!J1001+'全体（張付けデータ）'!J1009</f>
        <v>36</v>
      </c>
      <c r="W77" s="13">
        <f>'全体（張付けデータ）'!K973+'全体（張付けデータ）'!K981+'全体（張付けデータ）'!K989+'全体（張付けデータ）'!K1001+'全体（張付けデータ）'!K1009</f>
        <v>15</v>
      </c>
      <c r="X77" s="13">
        <f>'全体（張付けデータ）'!L973+'全体（張付けデータ）'!L981+'全体（張付けデータ）'!L989+'全体（張付けデータ）'!L1001+'全体（張付けデータ）'!L1009</f>
        <v>5</v>
      </c>
      <c r="Y77" s="13">
        <f>'全体（張付けデータ）'!M973+'全体（張付けデータ）'!M981+'全体（張付けデータ）'!M989+'全体（張付けデータ）'!M1001+'全体（張付けデータ）'!M1009</f>
        <v>0</v>
      </c>
      <c r="Z77" s="13">
        <f>'全体（張付けデータ）'!N973+'全体（張付けデータ）'!N981+'全体（張付けデータ）'!N989+'全体（張付けデータ）'!N1001+'全体（張付けデータ）'!N1009</f>
        <v>0</v>
      </c>
      <c r="AA77" s="13">
        <f t="shared" si="35"/>
        <v>3727</v>
      </c>
      <c r="AC77" s="17">
        <f t="shared" si="36"/>
        <v>554</v>
      </c>
      <c r="AD77" s="17">
        <f t="shared" si="37"/>
        <v>2107</v>
      </c>
      <c r="AE77" s="17">
        <f t="shared" si="38"/>
        <v>1066</v>
      </c>
      <c r="AF77" s="17">
        <f t="shared" si="39"/>
        <v>3727</v>
      </c>
      <c r="AG77" s="15">
        <f>AA75+AA76-AF77</f>
        <v>0</v>
      </c>
    </row>
    <row r="78" spans="2:32" ht="12.75">
      <c r="B78" s="10" t="s">
        <v>351</v>
      </c>
      <c r="C78" s="11" t="s">
        <v>477</v>
      </c>
      <c r="D78" s="12">
        <f>'全体（張付けデータ）'!D1011+'全体（張付けデータ）'!D1019+'全体（張付けデータ）'!D1027</f>
        <v>24</v>
      </c>
      <c r="E78" s="12">
        <f>'全体（張付けデータ）'!E1011+'全体（張付けデータ）'!E1019+'全体（張付けデータ）'!E1027</f>
        <v>41</v>
      </c>
      <c r="F78" s="12">
        <f>'全体（張付けデータ）'!F1011+'全体（張付けデータ）'!F1019+'全体（張付けデータ）'!F1027</f>
        <v>36</v>
      </c>
      <c r="G78" s="12">
        <f>'全体（張付けデータ）'!G1011+'全体（張付けデータ）'!G1019+'全体（張付けデータ）'!G1027</f>
        <v>64</v>
      </c>
      <c r="H78" s="12">
        <f>'全体（張付けデータ）'!H1011+'全体（張付けデータ）'!H1019+'全体（張付けデータ）'!H1027</f>
        <v>65</v>
      </c>
      <c r="I78" s="12">
        <f>'全体（張付けデータ）'!I1011+'全体（張付けデータ）'!I1019+'全体（張付けデータ）'!I1027</f>
        <v>74</v>
      </c>
      <c r="J78" s="12">
        <f>'全体（張付けデータ）'!J1011+'全体（張付けデータ）'!J1019+'全体（張付けデータ）'!J1027</f>
        <v>66</v>
      </c>
      <c r="K78" s="12">
        <f>'全体（張付けデータ）'!K1011+'全体（張付けデータ）'!K1019+'全体（張付けデータ）'!K1027</f>
        <v>62</v>
      </c>
      <c r="L78" s="12">
        <f>'全体（張付けデータ）'!L1011+'全体（張付けデータ）'!L1019+'全体（張付けデータ）'!L1027</f>
        <v>67</v>
      </c>
      <c r="M78" s="12">
        <f>'全体（張付けデータ）'!M1011+'全体（張付けデータ）'!M1019+'全体（張付けデータ）'!M1027</f>
        <v>96</v>
      </c>
      <c r="N78" s="12">
        <f>'全体（張付けデータ）'!N1011+'全体（張付けデータ）'!N1019+'全体（張付けデータ）'!N1027</f>
        <v>101</v>
      </c>
      <c r="O78" s="12">
        <f>'全体（張付けデータ）'!O1011+'全体（張付けデータ）'!O1019+'全体（張付けデータ）'!O1027</f>
        <v>115</v>
      </c>
      <c r="P78" s="12">
        <f>'全体（張付けデータ）'!D1015+'全体（張付けデータ）'!D1023+'全体（張付けデータ）'!D1031</f>
        <v>93</v>
      </c>
      <c r="Q78" s="12">
        <f>'全体（張付けデータ）'!E1015+'全体（張付けデータ）'!E1023+'全体（張付けデータ）'!E1031</f>
        <v>92</v>
      </c>
      <c r="R78" s="12">
        <f>'全体（張付けデータ）'!F1015+'全体（張付けデータ）'!F1023+'全体（張付けデータ）'!F1031</f>
        <v>86</v>
      </c>
      <c r="S78" s="12">
        <f>'全体（張付けデータ）'!G1015+'全体（張付けデータ）'!G1023+'全体（張付けデータ）'!G1031</f>
        <v>90</v>
      </c>
      <c r="T78" s="12">
        <f>'全体（張付けデータ）'!H1015+'全体（張付けデータ）'!H1023+'全体（張付けデータ）'!H1031</f>
        <v>62</v>
      </c>
      <c r="U78" s="12">
        <f>'全体（張付けデータ）'!I1015+'全体（張付けデータ）'!I1023+'全体（張付けデータ）'!I1031</f>
        <v>29</v>
      </c>
      <c r="V78" s="12">
        <f>'全体（張付けデータ）'!J1015+'全体（張付けデータ）'!J1023+'全体（張付けデータ）'!J1031</f>
        <v>14</v>
      </c>
      <c r="W78" s="12">
        <f>'全体（張付けデータ）'!K1015+'全体（張付けデータ）'!K1023+'全体（張付けデータ）'!K1031</f>
        <v>1</v>
      </c>
      <c r="X78" s="12">
        <f>'全体（張付けデータ）'!L1015+'全体（張付けデータ）'!L1023+'全体（張付けデータ）'!L1031</f>
        <v>0</v>
      </c>
      <c r="Y78" s="12">
        <f>'全体（張付けデータ）'!M1015+'全体（張付けデータ）'!M1023+'全体（張付けデータ）'!M1031</f>
        <v>0</v>
      </c>
      <c r="Z78" s="12">
        <f>'全体（張付けデータ）'!N1015+'全体（張付けデータ）'!N1023+'全体（張付けデータ）'!N1031</f>
        <v>0</v>
      </c>
      <c r="AA78" s="13">
        <f t="shared" si="35"/>
        <v>1278</v>
      </c>
      <c r="AC78" s="14">
        <f t="shared" si="36"/>
        <v>101</v>
      </c>
      <c r="AD78" s="14">
        <f t="shared" si="37"/>
        <v>803</v>
      </c>
      <c r="AE78" s="14">
        <f t="shared" si="38"/>
        <v>374</v>
      </c>
      <c r="AF78" s="14">
        <f t="shared" si="39"/>
        <v>1278</v>
      </c>
    </row>
    <row r="79" spans="2:32" ht="12.75">
      <c r="B79" s="10" t="s">
        <v>351</v>
      </c>
      <c r="C79" s="11" t="s">
        <v>364</v>
      </c>
      <c r="D79" s="12">
        <f>'全体（張付けデータ）'!D1012+'全体（張付けデータ）'!D1020+'全体（張付けデータ）'!D1028</f>
        <v>36</v>
      </c>
      <c r="E79" s="12">
        <f>'全体（張付けデータ）'!E1012+'全体（張付けデータ）'!E1020+'全体（張付けデータ）'!E1028</f>
        <v>43</v>
      </c>
      <c r="F79" s="12">
        <f>'全体（張付けデータ）'!F1012+'全体（張付けデータ）'!F1020+'全体（張付けデータ）'!F1028</f>
        <v>44</v>
      </c>
      <c r="G79" s="12">
        <f>'全体（張付けデータ）'!G1012+'全体（張付けデータ）'!G1020+'全体（張付けデータ）'!G1028</f>
        <v>51</v>
      </c>
      <c r="H79" s="12">
        <f>'全体（張付けデータ）'!H1012+'全体（張付けデータ）'!H1020+'全体（張付けデータ）'!H1028</f>
        <v>60</v>
      </c>
      <c r="I79" s="12">
        <f>'全体（張付けデータ）'!I1012+'全体（張付けデータ）'!I1020+'全体（張付けデータ）'!I1028</f>
        <v>67</v>
      </c>
      <c r="J79" s="12">
        <f>'全体（張付けデータ）'!J1012+'全体（張付けデータ）'!J1020+'全体（張付けデータ）'!J1028</f>
        <v>45</v>
      </c>
      <c r="K79" s="12">
        <f>'全体（張付けデータ）'!K1012+'全体（張付けデータ）'!K1020+'全体（張付けデータ）'!K1028</f>
        <v>59</v>
      </c>
      <c r="L79" s="12">
        <f>'全体（張付けデータ）'!L1012+'全体（張付けデータ）'!L1020+'全体（張付けデータ）'!L1028</f>
        <v>67</v>
      </c>
      <c r="M79" s="12">
        <f>'全体（張付けデータ）'!M1012+'全体（張付けデータ）'!M1020+'全体（張付けデータ）'!M1028</f>
        <v>88</v>
      </c>
      <c r="N79" s="12">
        <f>'全体（張付けデータ）'!N1012+'全体（張付けデータ）'!N1020+'全体（張付けデータ）'!N1028</f>
        <v>118</v>
      </c>
      <c r="O79" s="12">
        <f>'全体（張付けデータ）'!O1012+'全体（張付けデータ）'!O1020+'全体（張付けデータ）'!O1028</f>
        <v>106</v>
      </c>
      <c r="P79" s="12">
        <f>'全体（張付けデータ）'!D1016+'全体（張付けデータ）'!D1024+'全体（張付けデータ）'!D1032</f>
        <v>121</v>
      </c>
      <c r="Q79" s="12">
        <f>'全体（張付けデータ）'!E1016+'全体（張付けデータ）'!E1024+'全体（張付けデータ）'!E1032</f>
        <v>96</v>
      </c>
      <c r="R79" s="12">
        <f>'全体（張付けデータ）'!F1016+'全体（張付けデータ）'!F1024+'全体（張付けデータ）'!F1032</f>
        <v>84</v>
      </c>
      <c r="S79" s="12">
        <f>'全体（張付けデータ）'!G1016+'全体（張付けデータ）'!G1024+'全体（張付けデータ）'!G1032</f>
        <v>117</v>
      </c>
      <c r="T79" s="12">
        <f>'全体（張付けデータ）'!H1016+'全体（張付けデータ）'!H1024+'全体（張付けデータ）'!H1032</f>
        <v>75</v>
      </c>
      <c r="U79" s="12">
        <f>'全体（張付けデータ）'!I1016+'全体（張付けデータ）'!I1024+'全体（張付けデータ）'!I1032</f>
        <v>49</v>
      </c>
      <c r="V79" s="12">
        <f>'全体（張付けデータ）'!J1016+'全体（張付けデータ）'!J1024+'全体（張付けデータ）'!J1032</f>
        <v>21</v>
      </c>
      <c r="W79" s="12">
        <f>'全体（張付けデータ）'!K1016+'全体（張付けデータ）'!K1024+'全体（張付けデータ）'!K1032</f>
        <v>7</v>
      </c>
      <c r="X79" s="12">
        <f>'全体（張付けデータ）'!L1016+'全体（張付けデータ）'!L1024+'全体（張付けデータ）'!L1032</f>
        <v>0</v>
      </c>
      <c r="Y79" s="12">
        <f>'全体（張付けデータ）'!M1016+'全体（張付けデータ）'!M1024+'全体（張付けデータ）'!M1032</f>
        <v>0</v>
      </c>
      <c r="Z79" s="12">
        <f>'全体（張付けデータ）'!N1016+'全体（張付けデータ）'!N1024+'全体（張付けデータ）'!N1032</f>
        <v>0</v>
      </c>
      <c r="AA79" s="13">
        <f t="shared" si="35"/>
        <v>1354</v>
      </c>
      <c r="AC79" s="14">
        <f t="shared" si="36"/>
        <v>123</v>
      </c>
      <c r="AD79" s="14">
        <f t="shared" si="37"/>
        <v>782</v>
      </c>
      <c r="AE79" s="14">
        <f t="shared" si="38"/>
        <v>449</v>
      </c>
      <c r="AF79" s="14">
        <f t="shared" si="39"/>
        <v>1354</v>
      </c>
    </row>
    <row r="80" spans="2:33" ht="12.75">
      <c r="B80" s="10" t="s">
        <v>351</v>
      </c>
      <c r="C80" s="18" t="s">
        <v>497</v>
      </c>
      <c r="D80" s="13">
        <f>'全体（張付けデータ）'!D1013+'全体（張付けデータ）'!D1021+'全体（張付けデータ）'!D1029</f>
        <v>60</v>
      </c>
      <c r="E80" s="13">
        <f>'全体（張付けデータ）'!E1013+'全体（張付けデータ）'!E1021+'全体（張付けデータ）'!E1029</f>
        <v>84</v>
      </c>
      <c r="F80" s="13">
        <f>'全体（張付けデータ）'!F1013+'全体（張付けデータ）'!F1021+'全体（張付けデータ）'!F1029</f>
        <v>80</v>
      </c>
      <c r="G80" s="13">
        <f>'全体（張付けデータ）'!G1013+'全体（張付けデータ）'!G1021+'全体（張付けデータ）'!G1029</f>
        <v>115</v>
      </c>
      <c r="H80" s="13">
        <f>'全体（張付けデータ）'!H1013+'全体（張付けデータ）'!H1021+'全体（張付けデータ）'!H1029</f>
        <v>125</v>
      </c>
      <c r="I80" s="13">
        <f>'全体（張付けデータ）'!I1013+'全体（張付けデータ）'!I1021+'全体（張付けデータ）'!I1029</f>
        <v>141</v>
      </c>
      <c r="J80" s="13">
        <f>'全体（張付けデータ）'!J1013+'全体（張付けデータ）'!J1021+'全体（張付けデータ）'!J1029</f>
        <v>111</v>
      </c>
      <c r="K80" s="13">
        <f>'全体（張付けデータ）'!K1013+'全体（張付けデータ）'!K1021+'全体（張付けデータ）'!K1029</f>
        <v>121</v>
      </c>
      <c r="L80" s="13">
        <f>'全体（張付けデータ）'!L1013+'全体（張付けデータ）'!L1021+'全体（張付けデータ）'!L1029</f>
        <v>134</v>
      </c>
      <c r="M80" s="13">
        <f>'全体（張付けデータ）'!M1013+'全体（張付けデータ）'!M1021+'全体（張付けデータ）'!M1029</f>
        <v>184</v>
      </c>
      <c r="N80" s="13">
        <f>'全体（張付けデータ）'!N1013+'全体（張付けデータ）'!N1021+'全体（張付けデータ）'!N1029</f>
        <v>219</v>
      </c>
      <c r="O80" s="13">
        <f>'全体（張付けデータ）'!O1013+'全体（張付けデータ）'!O1021+'全体（張付けデータ）'!O1029</f>
        <v>221</v>
      </c>
      <c r="P80" s="13">
        <f>'全体（張付けデータ）'!D1017+'全体（張付けデータ）'!D1025+'全体（張付けデータ）'!D1033</f>
        <v>214</v>
      </c>
      <c r="Q80" s="13">
        <f>'全体（張付けデータ）'!E1017+'全体（張付けデータ）'!E1025+'全体（張付けデータ）'!E1033</f>
        <v>188</v>
      </c>
      <c r="R80" s="13">
        <f>'全体（張付けデータ）'!F1017+'全体（張付けデータ）'!F1025+'全体（張付けデータ）'!F1033</f>
        <v>170</v>
      </c>
      <c r="S80" s="13">
        <f>'全体（張付けデータ）'!G1017+'全体（張付けデータ）'!G1025+'全体（張付けデータ）'!G1033</f>
        <v>207</v>
      </c>
      <c r="T80" s="13">
        <f>'全体（張付けデータ）'!H1017+'全体（張付けデータ）'!H1025+'全体（張付けデータ）'!H1033</f>
        <v>137</v>
      </c>
      <c r="U80" s="13">
        <f>'全体（張付けデータ）'!I1017+'全体（張付けデータ）'!I1025+'全体（張付けデータ）'!I1033</f>
        <v>78</v>
      </c>
      <c r="V80" s="13">
        <f>'全体（張付けデータ）'!J1017+'全体（張付けデータ）'!J1025+'全体（張付けデータ）'!J1033</f>
        <v>35</v>
      </c>
      <c r="W80" s="13">
        <f>'全体（張付けデータ）'!K1017+'全体（張付けデータ）'!K1025+'全体（張付けデータ）'!K1033</f>
        <v>8</v>
      </c>
      <c r="X80" s="13">
        <f>'全体（張付けデータ）'!L1017+'全体（張付けデータ）'!L1025+'全体（張付けデータ）'!L1033</f>
        <v>0</v>
      </c>
      <c r="Y80" s="13">
        <f>'全体（張付けデータ）'!M1017+'全体（張付けデータ）'!M1025+'全体（張付けデータ）'!M1033</f>
        <v>0</v>
      </c>
      <c r="Z80" s="13">
        <f>'全体（張付けデータ）'!N1017+'全体（張付けデータ）'!N1025+'全体（張付けデータ）'!N1033</f>
        <v>0</v>
      </c>
      <c r="AA80" s="13">
        <f t="shared" si="35"/>
        <v>2632</v>
      </c>
      <c r="AC80" s="17">
        <f t="shared" si="36"/>
        <v>224</v>
      </c>
      <c r="AD80" s="17">
        <f t="shared" si="37"/>
        <v>1585</v>
      </c>
      <c r="AE80" s="17">
        <f t="shared" si="38"/>
        <v>823</v>
      </c>
      <c r="AF80" s="17">
        <f t="shared" si="39"/>
        <v>2632</v>
      </c>
      <c r="AG80" s="15">
        <f>AA78+AA79-AF80</f>
        <v>0</v>
      </c>
    </row>
    <row r="81" spans="2:32" ht="12.75">
      <c r="B81" s="10" t="s">
        <v>349</v>
      </c>
      <c r="C81" s="11" t="s">
        <v>477</v>
      </c>
      <c r="D81" s="12">
        <f>'全体（張付けデータ）'!D1035+'全体（張付けデータ）'!D1047+'全体（張付けデータ）'!D1055+'全体（張付けデータ）'!D1063</f>
        <v>43</v>
      </c>
      <c r="E81" s="12">
        <f>'全体（張付けデータ）'!E1035+'全体（張付けデータ）'!E1047+'全体（張付けデータ）'!E1055+'全体（張付けデータ）'!E1063</f>
        <v>44</v>
      </c>
      <c r="F81" s="12">
        <f>'全体（張付けデータ）'!F1035+'全体（張付けデータ）'!F1047+'全体（張付けデータ）'!F1055+'全体（張付けデータ）'!F1063</f>
        <v>52</v>
      </c>
      <c r="G81" s="12">
        <f>'全体（張付けデータ）'!G1035+'全体（張付けデータ）'!G1047+'全体（張付けデータ）'!G1055+'全体（張付けデータ）'!G1063</f>
        <v>63</v>
      </c>
      <c r="H81" s="12">
        <f>'全体（張付けデータ）'!H1035+'全体（張付けデータ）'!H1047+'全体（張付けデータ）'!H1055+'全体（張付けデータ）'!H1063</f>
        <v>74</v>
      </c>
      <c r="I81" s="12">
        <f>'全体（張付けデータ）'!I1035+'全体（張付けデータ）'!I1047+'全体（張付けデータ）'!I1055+'全体（張付けデータ）'!I1063</f>
        <v>65</v>
      </c>
      <c r="J81" s="12">
        <f>'全体（張付けデータ）'!J1035+'全体（張付けデータ）'!J1047+'全体（張付けデータ）'!J1055+'全体（張付けデータ）'!J1063</f>
        <v>66</v>
      </c>
      <c r="K81" s="12">
        <f>'全体（張付けデータ）'!K1035+'全体（張付けデータ）'!K1047+'全体（張付けデータ）'!K1055+'全体（張付けデータ）'!K1063</f>
        <v>63</v>
      </c>
      <c r="L81" s="12">
        <f>'全体（張付けデータ）'!L1035+'全体（張付けデータ）'!L1047+'全体（張付けデータ）'!L1055+'全体（張付けデータ）'!L1063</f>
        <v>61</v>
      </c>
      <c r="M81" s="12">
        <f>'全体（張付けデータ）'!M1035+'全体（張付けデータ）'!M1047+'全体（張付けデータ）'!M1055+'全体（張付けデータ）'!M1063</f>
        <v>102</v>
      </c>
      <c r="N81" s="12">
        <f>'全体（張付けデータ）'!N1035+'全体（張付けデータ）'!N1047+'全体（張付けデータ）'!N1055+'全体（張付けデータ）'!N1063</f>
        <v>109</v>
      </c>
      <c r="O81" s="12">
        <f>'全体（張付けデータ）'!O1035+'全体（張付けデータ）'!O1047+'全体（張付けデータ）'!O1055+'全体（張付けデータ）'!O1063</f>
        <v>103</v>
      </c>
      <c r="P81" s="12">
        <f>'全体（張付けデータ）'!D1039+'全体（張付けデータ）'!D1051+'全体（張付けデータ）'!D1059+'全体（張付けデータ）'!D1067</f>
        <v>123</v>
      </c>
      <c r="Q81" s="12">
        <f>'全体（張付けデータ）'!E1039+'全体（張付けデータ）'!E1051+'全体（張付けデータ）'!E1059+'全体（張付けデータ）'!E1067</f>
        <v>73</v>
      </c>
      <c r="R81" s="12">
        <f>'全体（張付けデータ）'!F1039+'全体（張付けデータ）'!F1051+'全体（張付けデータ）'!F1059+'全体（張付けデータ）'!F1067</f>
        <v>84</v>
      </c>
      <c r="S81" s="12">
        <f>'全体（張付けデータ）'!G1039+'全体（張付けデータ）'!G1051+'全体（張付けデータ）'!G1059+'全体（張付けデータ）'!G1067</f>
        <v>69</v>
      </c>
      <c r="T81" s="12">
        <f>'全体（張付けデータ）'!H1039+'全体（張付けデータ）'!H1051+'全体（張付けデータ）'!H1059+'全体（張付けデータ）'!H1067</f>
        <v>57</v>
      </c>
      <c r="U81" s="12">
        <f>'全体（張付けデータ）'!I1039+'全体（張付けデータ）'!I1051+'全体（張付けデータ）'!I1059+'全体（張付けデータ）'!I1067</f>
        <v>24</v>
      </c>
      <c r="V81" s="12">
        <f>'全体（張付けデータ）'!J1039+'全体（張付けデータ）'!J1051+'全体（張付けデータ）'!J1059+'全体（張付けデータ）'!J1067</f>
        <v>10</v>
      </c>
      <c r="W81" s="12">
        <f>'全体（張付けデータ）'!K1039+'全体（張付けデータ）'!K1051+'全体（張付けデータ）'!K1059+'全体（張付けデータ）'!K1067</f>
        <v>2</v>
      </c>
      <c r="X81" s="12">
        <f>'全体（張付けデータ）'!L1039+'全体（張付けデータ）'!L1051+'全体（張付けデータ）'!L1059+'全体（張付けデータ）'!L1067</f>
        <v>0</v>
      </c>
      <c r="Y81" s="12">
        <f>'全体（張付けデータ）'!M1039+'全体（張付けデータ）'!M1051+'全体（張付けデータ）'!M1059+'全体（張付けデータ）'!M1067</f>
        <v>0</v>
      </c>
      <c r="Z81" s="12">
        <f>'全体（張付けデータ）'!N1039+'全体（張付けデータ）'!N1051+'全体（張付けデータ）'!N1059+'全体（張付けデータ）'!N1067</f>
        <v>0</v>
      </c>
      <c r="AA81" s="13">
        <f t="shared" si="35"/>
        <v>1287</v>
      </c>
      <c r="AC81" s="14">
        <f t="shared" si="36"/>
        <v>139</v>
      </c>
      <c r="AD81" s="14">
        <f t="shared" si="37"/>
        <v>829</v>
      </c>
      <c r="AE81" s="14">
        <f t="shared" si="38"/>
        <v>319</v>
      </c>
      <c r="AF81" s="14">
        <f t="shared" si="39"/>
        <v>1287</v>
      </c>
    </row>
    <row r="82" spans="2:32" ht="12.75">
      <c r="B82" s="10" t="s">
        <v>349</v>
      </c>
      <c r="C82" s="11" t="s">
        <v>364</v>
      </c>
      <c r="D82" s="12">
        <f>'全体（張付けデータ）'!D1036+'全体（張付けデータ）'!D1048+'全体（張付けデータ）'!D1056+'全体（張付けデータ）'!D1064</f>
        <v>42</v>
      </c>
      <c r="E82" s="12">
        <f>'全体（張付けデータ）'!E1036+'全体（張付けデータ）'!E1048+'全体（張付けデータ）'!E1056+'全体（張付けデータ）'!E1064</f>
        <v>27</v>
      </c>
      <c r="F82" s="12">
        <f>'全体（張付けデータ）'!F1036+'全体（張付けデータ）'!F1048+'全体（張付けデータ）'!F1056+'全体（張付けデータ）'!F1064</f>
        <v>44</v>
      </c>
      <c r="G82" s="12">
        <f>'全体（張付けデータ）'!G1036+'全体（張付けデータ）'!G1048+'全体（張付けデータ）'!G1056+'全体（張付けデータ）'!G1064</f>
        <v>63</v>
      </c>
      <c r="H82" s="12">
        <f>'全体（張付けデータ）'!H1036+'全体（張付けデータ）'!H1048+'全体（張付けデータ）'!H1056+'全体（張付けデータ）'!H1064</f>
        <v>62</v>
      </c>
      <c r="I82" s="12">
        <f>'全体（張付けデータ）'!I1036+'全体（張付けデータ）'!I1048+'全体（張付けデータ）'!I1056+'全体（張付けデータ）'!I1064</f>
        <v>63</v>
      </c>
      <c r="J82" s="12">
        <f>'全体（張付けデータ）'!J1036+'全体（張付けデータ）'!J1048+'全体（張付けデータ）'!J1056+'全体（張付けデータ）'!J1064</f>
        <v>57</v>
      </c>
      <c r="K82" s="12">
        <f>'全体（張付けデータ）'!K1036+'全体（張付けデータ）'!K1048+'全体（張付けデータ）'!K1056+'全体（張付けデータ）'!K1064</f>
        <v>57</v>
      </c>
      <c r="L82" s="12">
        <f>'全体（張付けデータ）'!L1036+'全体（張付けデータ）'!L1048+'全体（張付けデータ）'!L1056+'全体（張付けデータ）'!L1064</f>
        <v>69</v>
      </c>
      <c r="M82" s="12">
        <f>'全体（張付けデータ）'!M1036+'全体（張付けデータ）'!M1048+'全体（張付けデータ）'!M1056+'全体（張付けデータ）'!M1064</f>
        <v>113</v>
      </c>
      <c r="N82" s="12">
        <f>'全体（張付けデータ）'!N1036+'全体（張付けデータ）'!N1048+'全体（張付けデータ）'!N1056+'全体（張付けデータ）'!N1064</f>
        <v>114</v>
      </c>
      <c r="O82" s="12">
        <f>'全体（張付けデータ）'!O1036+'全体（張付けデータ）'!O1048+'全体（張付けデータ）'!O1056+'全体（張付けデータ）'!O1064</f>
        <v>117</v>
      </c>
      <c r="P82" s="12">
        <f>'全体（張付けデータ）'!D1040+'全体（張付けデータ）'!D1052+'全体（張付けデータ）'!D1060+'全体（張付けデータ）'!D1068</f>
        <v>107</v>
      </c>
      <c r="Q82" s="12">
        <f>'全体（張付けデータ）'!E1040+'全体（張付けデータ）'!E1052+'全体（張付けデータ）'!E1060+'全体（張付けデータ）'!E1068</f>
        <v>79</v>
      </c>
      <c r="R82" s="12">
        <f>'全体（張付けデータ）'!F1040+'全体（張付けデータ）'!F1052+'全体（張付けデータ）'!F1060+'全体（張付けデータ）'!F1068</f>
        <v>106</v>
      </c>
      <c r="S82" s="12">
        <f>'全体（張付けデータ）'!G1040+'全体（張付けデータ）'!G1052+'全体（張付けデータ）'!G1060+'全体（張付けデータ）'!G1068</f>
        <v>75</v>
      </c>
      <c r="T82" s="12">
        <f>'全体（張付けデータ）'!H1040+'全体（張付けデータ）'!H1052+'全体（張付けデータ）'!H1060+'全体（張付けデータ）'!H1068</f>
        <v>72</v>
      </c>
      <c r="U82" s="12">
        <f>'全体（張付けデータ）'!I1040+'全体（張付けデータ）'!I1052+'全体（張付けデータ）'!I1060+'全体（張付けデータ）'!I1068</f>
        <v>40</v>
      </c>
      <c r="V82" s="12">
        <f>'全体（張付けデータ）'!J1040+'全体（張付けデータ）'!J1052+'全体（張付けデータ）'!J1060+'全体（張付けデータ）'!J1068</f>
        <v>28</v>
      </c>
      <c r="W82" s="12">
        <f>'全体（張付けデータ）'!K1040+'全体（張付けデータ）'!K1052+'全体（張付けデータ）'!K1060+'全体（張付けデータ）'!K1068</f>
        <v>6</v>
      </c>
      <c r="X82" s="12">
        <f>'全体（張付けデータ）'!L1040+'全体（張付けデータ）'!L1052+'全体（張付けデータ）'!L1060+'全体（張付けデータ）'!L1068</f>
        <v>1</v>
      </c>
      <c r="Y82" s="12">
        <f>'全体（張付けデータ）'!M1040+'全体（張付けデータ）'!M1052+'全体（張付けデータ）'!M1060+'全体（張付けデータ）'!M1068</f>
        <v>0</v>
      </c>
      <c r="Z82" s="12">
        <f>'全体（張付けデータ）'!N1040+'全体（張付けデータ）'!N1052+'全体（張付けデータ）'!N1060+'全体（張付けデータ）'!N1068</f>
        <v>0</v>
      </c>
      <c r="AA82" s="13">
        <f t="shared" si="35"/>
        <v>1342</v>
      </c>
      <c r="AC82" s="14">
        <f t="shared" si="36"/>
        <v>113</v>
      </c>
      <c r="AD82" s="14">
        <f t="shared" si="37"/>
        <v>822</v>
      </c>
      <c r="AE82" s="14">
        <f t="shared" si="38"/>
        <v>407</v>
      </c>
      <c r="AF82" s="14">
        <f t="shared" si="39"/>
        <v>1342</v>
      </c>
    </row>
    <row r="83" spans="2:33" ht="12.75">
      <c r="B83" s="10" t="s">
        <v>349</v>
      </c>
      <c r="C83" s="18" t="s">
        <v>497</v>
      </c>
      <c r="D83" s="13">
        <f>'全体（張付けデータ）'!D1037+'全体（張付けデータ）'!D1049+'全体（張付けデータ）'!D1057+'全体（張付けデータ）'!D1065</f>
        <v>85</v>
      </c>
      <c r="E83" s="13">
        <f>'全体（張付けデータ）'!E1037+'全体（張付けデータ）'!E1049+'全体（張付けデータ）'!E1057+'全体（張付けデータ）'!E1065</f>
        <v>71</v>
      </c>
      <c r="F83" s="13">
        <f>'全体（張付けデータ）'!F1037+'全体（張付けデータ）'!F1049+'全体（張付けデータ）'!F1057+'全体（張付けデータ）'!F1065</f>
        <v>96</v>
      </c>
      <c r="G83" s="13">
        <f>'全体（張付けデータ）'!G1037+'全体（張付けデータ）'!G1049+'全体（張付けデータ）'!G1057+'全体（張付けデータ）'!G1065</f>
        <v>126</v>
      </c>
      <c r="H83" s="13">
        <f>'全体（張付けデータ）'!H1037+'全体（張付けデータ）'!H1049+'全体（張付けデータ）'!H1057+'全体（張付けデータ）'!H1065</f>
        <v>136</v>
      </c>
      <c r="I83" s="13">
        <f>'全体（張付けデータ）'!I1037+'全体（張付けデータ）'!I1049+'全体（張付けデータ）'!I1057+'全体（張付けデータ）'!I1065</f>
        <v>128</v>
      </c>
      <c r="J83" s="13">
        <f>'全体（張付けデータ）'!J1037+'全体（張付けデータ）'!J1049+'全体（張付けデータ）'!J1057+'全体（張付けデータ）'!J1065</f>
        <v>123</v>
      </c>
      <c r="K83" s="13">
        <f>'全体（張付けデータ）'!K1037+'全体（張付けデータ）'!K1049+'全体（張付けデータ）'!K1057+'全体（張付けデータ）'!K1065</f>
        <v>120</v>
      </c>
      <c r="L83" s="13">
        <f>'全体（張付けデータ）'!L1037+'全体（張付けデータ）'!L1049+'全体（張付けデータ）'!L1057+'全体（張付けデータ）'!L1065</f>
        <v>130</v>
      </c>
      <c r="M83" s="13">
        <f>'全体（張付けデータ）'!M1037+'全体（張付けデータ）'!M1049+'全体（張付けデータ）'!M1057+'全体（張付けデータ）'!M1065</f>
        <v>215</v>
      </c>
      <c r="N83" s="13">
        <f>'全体（張付けデータ）'!N1037+'全体（張付けデータ）'!N1049+'全体（張付けデータ）'!N1057+'全体（張付けデータ）'!N1065</f>
        <v>223</v>
      </c>
      <c r="O83" s="13">
        <f>'全体（張付けデータ）'!O1037+'全体（張付けデータ）'!O1049+'全体（張付けデータ）'!O1057+'全体（張付けデータ）'!O1065</f>
        <v>220</v>
      </c>
      <c r="P83" s="13">
        <f>'全体（張付けデータ）'!D1041+'全体（張付けデータ）'!D1053+'全体（張付けデータ）'!D1061+'全体（張付けデータ）'!D1069</f>
        <v>230</v>
      </c>
      <c r="Q83" s="13">
        <f>'全体（張付けデータ）'!E1041+'全体（張付けデータ）'!E1053+'全体（張付けデータ）'!E1061+'全体（張付けデータ）'!E1069</f>
        <v>152</v>
      </c>
      <c r="R83" s="13">
        <f>'全体（張付けデータ）'!F1041+'全体（張付けデータ）'!F1053+'全体（張付けデータ）'!F1061+'全体（張付けデータ）'!F1069</f>
        <v>190</v>
      </c>
      <c r="S83" s="13">
        <f>'全体（張付けデータ）'!G1041+'全体（張付けデータ）'!G1053+'全体（張付けデータ）'!G1061+'全体（張付けデータ）'!G1069</f>
        <v>144</v>
      </c>
      <c r="T83" s="13">
        <f>'全体（張付けデータ）'!H1041+'全体（張付けデータ）'!H1053+'全体（張付けデータ）'!H1061+'全体（張付けデータ）'!H1069</f>
        <v>129</v>
      </c>
      <c r="U83" s="13">
        <f>'全体（張付けデータ）'!I1041+'全体（張付けデータ）'!I1053+'全体（張付けデータ）'!I1061+'全体（張付けデータ）'!I1069</f>
        <v>64</v>
      </c>
      <c r="V83" s="13">
        <f>'全体（張付けデータ）'!J1041+'全体（張付けデータ）'!J1053+'全体（張付けデータ）'!J1061+'全体（張付けデータ）'!J1069</f>
        <v>38</v>
      </c>
      <c r="W83" s="13">
        <f>'全体（張付けデータ）'!K1041+'全体（張付けデータ）'!K1053+'全体（張付けデータ）'!K1061+'全体（張付けデータ）'!K1069</f>
        <v>8</v>
      </c>
      <c r="X83" s="13">
        <f>'全体（張付けデータ）'!L1041+'全体（張付けデータ）'!L1053+'全体（張付けデータ）'!L1061+'全体（張付けデータ）'!L1069</f>
        <v>1</v>
      </c>
      <c r="Y83" s="13">
        <f>'全体（張付けデータ）'!M1041+'全体（張付けデータ）'!M1053+'全体（張付けデータ）'!M1061+'全体（張付けデータ）'!M1069</f>
        <v>0</v>
      </c>
      <c r="Z83" s="13">
        <f>'全体（張付けデータ）'!N1041+'全体（張付けデータ）'!N1053+'全体（張付けデータ）'!N1061+'全体（張付けデータ）'!N1069</f>
        <v>0</v>
      </c>
      <c r="AA83" s="13">
        <f t="shared" si="35"/>
        <v>2629</v>
      </c>
      <c r="AC83" s="17">
        <f t="shared" si="36"/>
        <v>252</v>
      </c>
      <c r="AD83" s="17">
        <f t="shared" si="37"/>
        <v>1651</v>
      </c>
      <c r="AE83" s="17">
        <f t="shared" si="38"/>
        <v>726</v>
      </c>
      <c r="AF83" s="17">
        <f t="shared" si="39"/>
        <v>2629</v>
      </c>
      <c r="AG83" s="15">
        <f>AA81+AA82-AF83</f>
        <v>0</v>
      </c>
    </row>
    <row r="84" spans="2:32" ht="12.75">
      <c r="B84" s="10" t="s">
        <v>506</v>
      </c>
      <c r="C84" s="11" t="s">
        <v>477</v>
      </c>
      <c r="D84" s="12">
        <f>'全体（張付けデータ）'!D1071+'全体（張付けデータ）'!D1079</f>
        <v>7</v>
      </c>
      <c r="E84" s="12">
        <f>'全体（張付けデータ）'!E1071+'全体（張付けデータ）'!E1079</f>
        <v>11</v>
      </c>
      <c r="F84" s="12">
        <f>'全体（張付けデータ）'!F1071+'全体（張付けデータ）'!F1079</f>
        <v>12</v>
      </c>
      <c r="G84" s="12">
        <f>'全体（張付けデータ）'!G1071+'全体（張付けデータ）'!G1079</f>
        <v>16</v>
      </c>
      <c r="H84" s="12">
        <f>'全体（張付けデータ）'!H1071+'全体（張付けデータ）'!H1079</f>
        <v>13</v>
      </c>
      <c r="I84" s="12">
        <f>'全体（張付けデータ）'!I1071+'全体（張付けデータ）'!I1079</f>
        <v>10</v>
      </c>
      <c r="J84" s="12">
        <f>'全体（張付けデータ）'!J1071+'全体（張付けデータ）'!J1079</f>
        <v>16</v>
      </c>
      <c r="K84" s="12">
        <f>'全体（張付けデータ）'!K1071+'全体（張付けデータ）'!K1079</f>
        <v>18</v>
      </c>
      <c r="L84" s="12">
        <f>'全体（張付けデータ）'!L1071+'全体（張付けデータ）'!L1079</f>
        <v>18</v>
      </c>
      <c r="M84" s="12">
        <f>'全体（張付けデータ）'!M1071+'全体（張付けデータ）'!M1079</f>
        <v>19</v>
      </c>
      <c r="N84" s="12">
        <f>'全体（張付けデータ）'!N1071+'全体（張付けデータ）'!N1079</f>
        <v>26</v>
      </c>
      <c r="O84" s="12">
        <f>'全体（張付けデータ）'!O1071+'全体（張付けデータ）'!O1079</f>
        <v>18</v>
      </c>
      <c r="P84" s="12">
        <f>'全体（張付けデータ）'!D1075+'全体（張付けデータ）'!D1083</f>
        <v>27</v>
      </c>
      <c r="Q84" s="12">
        <f>'全体（張付けデータ）'!E1075+'全体（張付けデータ）'!E1083</f>
        <v>17</v>
      </c>
      <c r="R84" s="12">
        <f>'全体（張付けデータ）'!F1075+'全体（張付けデータ）'!F1083</f>
        <v>17</v>
      </c>
      <c r="S84" s="12">
        <f>'全体（張付けデータ）'!G1075+'全体（張付けデータ）'!G1083</f>
        <v>17</v>
      </c>
      <c r="T84" s="12">
        <f>'全体（張付けデータ）'!H1075+'全体（張付けデータ）'!H1083</f>
        <v>9</v>
      </c>
      <c r="U84" s="12">
        <f>'全体（張付けデータ）'!I1075+'全体（張付けデータ）'!I1083</f>
        <v>8</v>
      </c>
      <c r="V84" s="12">
        <f>'全体（張付けデータ）'!J1075+'全体（張付けデータ）'!J1083</f>
        <v>0</v>
      </c>
      <c r="W84" s="12">
        <f>'全体（張付けデータ）'!K1075+'全体（張付けデータ）'!K1083</f>
        <v>0</v>
      </c>
      <c r="X84" s="12">
        <f>'全体（張付けデータ）'!L1075+'全体（張付けデータ）'!L1083</f>
        <v>0</v>
      </c>
      <c r="Y84" s="12">
        <f>'全体（張付けデータ）'!M1075+'全体（張付けデータ）'!M1083</f>
        <v>0</v>
      </c>
      <c r="Z84" s="12">
        <f>'全体（張付けデータ）'!N1075+'全体（張付けデータ）'!N1083</f>
        <v>0</v>
      </c>
      <c r="AA84" s="13">
        <f t="shared" si="35"/>
        <v>279</v>
      </c>
      <c r="AC84" s="14">
        <f t="shared" si="36"/>
        <v>30</v>
      </c>
      <c r="AD84" s="14">
        <f t="shared" si="37"/>
        <v>181</v>
      </c>
      <c r="AE84" s="14">
        <f t="shared" si="38"/>
        <v>68</v>
      </c>
      <c r="AF84" s="14">
        <f t="shared" si="39"/>
        <v>279</v>
      </c>
    </row>
    <row r="85" spans="2:32" ht="12.75">
      <c r="B85" s="10" t="s">
        <v>506</v>
      </c>
      <c r="C85" s="11" t="s">
        <v>364</v>
      </c>
      <c r="D85" s="12">
        <f>'全体（張付けデータ）'!D1072+'全体（張付けデータ）'!D1080</f>
        <v>10</v>
      </c>
      <c r="E85" s="12">
        <f>'全体（張付けデータ）'!E1072+'全体（張付けデータ）'!E1080</f>
        <v>16</v>
      </c>
      <c r="F85" s="12">
        <f>'全体（張付けデータ）'!F1072+'全体（張付けデータ）'!F1080</f>
        <v>9</v>
      </c>
      <c r="G85" s="12">
        <f>'全体（張付けデータ）'!G1072+'全体（張付けデータ）'!G1080</f>
        <v>19</v>
      </c>
      <c r="H85" s="12">
        <f>'全体（張付けデータ）'!H1072+'全体（張付けデータ）'!H1080</f>
        <v>15</v>
      </c>
      <c r="I85" s="12">
        <f>'全体（張付けデータ）'!I1072+'全体（張付けデータ）'!I1080</f>
        <v>14</v>
      </c>
      <c r="J85" s="12">
        <f>'全体（張付けデータ）'!J1072+'全体（張付けデータ）'!J1080</f>
        <v>13</v>
      </c>
      <c r="K85" s="12">
        <f>'全体（張付けデータ）'!K1072+'全体（張付けデータ）'!K1080</f>
        <v>14</v>
      </c>
      <c r="L85" s="12">
        <f>'全体（張付けデータ）'!L1072+'全体（張付けデータ）'!L1080</f>
        <v>12</v>
      </c>
      <c r="M85" s="12">
        <f>'全体（張付けデータ）'!M1072+'全体（張付けデータ）'!M1080</f>
        <v>26</v>
      </c>
      <c r="N85" s="12">
        <f>'全体（張付けデータ）'!N1072+'全体（張付けデータ）'!N1080</f>
        <v>22</v>
      </c>
      <c r="O85" s="12">
        <f>'全体（張付けデータ）'!O1072+'全体（張付けデータ）'!O1080</f>
        <v>26</v>
      </c>
      <c r="P85" s="12">
        <f>'全体（張付けデータ）'!D1076+'全体（張付けデータ）'!D1084</f>
        <v>24</v>
      </c>
      <c r="Q85" s="12">
        <f>'全体（張付けデータ）'!E1076+'全体（張付けデータ）'!E1084</f>
        <v>17</v>
      </c>
      <c r="R85" s="12">
        <f>'全体（張付けデータ）'!F1076+'全体（張付けデータ）'!F1084</f>
        <v>12</v>
      </c>
      <c r="S85" s="12">
        <f>'全体（張付けデータ）'!G1076+'全体（張付けデータ）'!G1084</f>
        <v>19</v>
      </c>
      <c r="T85" s="12">
        <f>'全体（張付けデータ）'!H1076+'全体（張付けデータ）'!H1084</f>
        <v>15</v>
      </c>
      <c r="U85" s="12">
        <f>'全体（張付けデータ）'!I1076+'全体（張付けデータ）'!I1084</f>
        <v>11</v>
      </c>
      <c r="V85" s="12">
        <f>'全体（張付けデータ）'!J1076+'全体（張付けデータ）'!J1084</f>
        <v>6</v>
      </c>
      <c r="W85" s="12">
        <f>'全体（張付けデータ）'!K1076+'全体（張付けデータ）'!K1084</f>
        <v>1</v>
      </c>
      <c r="X85" s="12">
        <f>'全体（張付けデータ）'!L1076+'全体（張付けデータ）'!L1084</f>
        <v>1</v>
      </c>
      <c r="Y85" s="12">
        <f>'全体（張付けデータ）'!M1076+'全体（張付けデータ）'!M1084</f>
        <v>0</v>
      </c>
      <c r="Z85" s="12">
        <f>'全体（張付けデータ）'!N1076+'全体（張付けデータ）'!N1084</f>
        <v>0</v>
      </c>
      <c r="AA85" s="13">
        <f aca="true" t="shared" si="40" ref="AA85:AA96">SUM(D85:Z85)</f>
        <v>302</v>
      </c>
      <c r="AC85" s="14">
        <f aca="true" t="shared" si="41" ref="AC85:AC96">SUM(D85:F85)</f>
        <v>35</v>
      </c>
      <c r="AD85" s="14">
        <f aca="true" t="shared" si="42" ref="AD85:AD96">SUM(G85:P85)</f>
        <v>185</v>
      </c>
      <c r="AE85" s="14">
        <f aca="true" t="shared" si="43" ref="AE85:AE96">SUM(Q85:Z85)</f>
        <v>82</v>
      </c>
      <c r="AF85" s="14">
        <f aca="true" t="shared" si="44" ref="AF85:AF96">SUM(AC85:AE85)</f>
        <v>302</v>
      </c>
    </row>
    <row r="86" spans="2:33" ht="12.75">
      <c r="B86" s="10" t="s">
        <v>506</v>
      </c>
      <c r="C86" s="16" t="s">
        <v>497</v>
      </c>
      <c r="D86" s="13">
        <f>'全体（張付けデータ）'!D1073+'全体（張付けデータ）'!D1081</f>
        <v>17</v>
      </c>
      <c r="E86" s="13">
        <f>'全体（張付けデータ）'!E1073+'全体（張付けデータ）'!E1081</f>
        <v>27</v>
      </c>
      <c r="F86" s="13">
        <f>'全体（張付けデータ）'!F1073+'全体（張付けデータ）'!F1081</f>
        <v>21</v>
      </c>
      <c r="G86" s="13">
        <f>'全体（張付けデータ）'!G1073+'全体（張付けデータ）'!G1081</f>
        <v>35</v>
      </c>
      <c r="H86" s="13">
        <f>'全体（張付けデータ）'!H1073+'全体（張付けデータ）'!H1081</f>
        <v>28</v>
      </c>
      <c r="I86" s="13">
        <f>'全体（張付けデータ）'!I1073+'全体（張付けデータ）'!I1081</f>
        <v>24</v>
      </c>
      <c r="J86" s="13">
        <f>'全体（張付けデータ）'!J1073+'全体（張付けデータ）'!J1081</f>
        <v>29</v>
      </c>
      <c r="K86" s="13">
        <f>'全体（張付けデータ）'!K1073+'全体（張付けデータ）'!K1081</f>
        <v>32</v>
      </c>
      <c r="L86" s="13">
        <f>'全体（張付けデータ）'!L1073+'全体（張付けデータ）'!L1081</f>
        <v>30</v>
      </c>
      <c r="M86" s="13">
        <f>'全体（張付けデータ）'!M1073+'全体（張付けデータ）'!M1081</f>
        <v>45</v>
      </c>
      <c r="N86" s="13">
        <f>'全体（張付けデータ）'!N1073+'全体（張付けデータ）'!N1081</f>
        <v>48</v>
      </c>
      <c r="O86" s="13">
        <f>'全体（張付けデータ）'!O1073+'全体（張付けデータ）'!O1081</f>
        <v>44</v>
      </c>
      <c r="P86" s="13">
        <f>'全体（張付けデータ）'!D1077+'全体（張付けデータ）'!D1085</f>
        <v>51</v>
      </c>
      <c r="Q86" s="13">
        <f>'全体（張付けデータ）'!E1077+'全体（張付けデータ）'!E1085</f>
        <v>34</v>
      </c>
      <c r="R86" s="13">
        <f>'全体（張付けデータ）'!F1077+'全体（張付けデータ）'!F1085</f>
        <v>29</v>
      </c>
      <c r="S86" s="13">
        <f>'全体（張付けデータ）'!G1077+'全体（張付けデータ）'!G1085</f>
        <v>36</v>
      </c>
      <c r="T86" s="13">
        <f>'全体（張付けデータ）'!H1077+'全体（張付けデータ）'!H1085</f>
        <v>24</v>
      </c>
      <c r="U86" s="13">
        <f>'全体（張付けデータ）'!I1077+'全体（張付けデータ）'!I1085</f>
        <v>19</v>
      </c>
      <c r="V86" s="13">
        <f>'全体（張付けデータ）'!J1077+'全体（張付けデータ）'!J1085</f>
        <v>6</v>
      </c>
      <c r="W86" s="13">
        <f>'全体（張付けデータ）'!K1077+'全体（張付けデータ）'!K1085</f>
        <v>1</v>
      </c>
      <c r="X86" s="13">
        <f>'全体（張付けデータ）'!L1077+'全体（張付けデータ）'!L1085</f>
        <v>1</v>
      </c>
      <c r="Y86" s="13">
        <f>'全体（張付けデータ）'!M1077+'全体（張付けデータ）'!M1085</f>
        <v>0</v>
      </c>
      <c r="Z86" s="13">
        <f>'全体（張付けデータ）'!N1077+'全体（張付けデータ）'!N1085</f>
        <v>0</v>
      </c>
      <c r="AA86" s="13">
        <f t="shared" si="40"/>
        <v>581</v>
      </c>
      <c r="AC86" s="17">
        <f t="shared" si="41"/>
        <v>65</v>
      </c>
      <c r="AD86" s="17">
        <f t="shared" si="42"/>
        <v>366</v>
      </c>
      <c r="AE86" s="17">
        <f t="shared" si="43"/>
        <v>150</v>
      </c>
      <c r="AF86" s="17">
        <f t="shared" si="44"/>
        <v>581</v>
      </c>
      <c r="AG86" s="15">
        <f>AA84+AA85-AF86</f>
        <v>0</v>
      </c>
    </row>
    <row r="87" spans="2:32" ht="12.75">
      <c r="B87" s="10" t="s">
        <v>294</v>
      </c>
      <c r="C87" s="11" t="s">
        <v>477</v>
      </c>
      <c r="D87" s="12">
        <f>'全体（張付けデータ）'!D1087+'全体（張付けデータ）'!D1099+'全体（張付けデータ）'!D1107+'全体（張付けデータ）'!D1115</f>
        <v>30</v>
      </c>
      <c r="E87" s="12">
        <f>'全体（張付けデータ）'!E1087+'全体（張付けデータ）'!E1099+'全体（張付けデータ）'!E1107+'全体（張付けデータ）'!E1115</f>
        <v>37</v>
      </c>
      <c r="F87" s="12">
        <f>'全体（張付けデータ）'!F1087+'全体（張付けデータ）'!F1099+'全体（張付けデータ）'!F1107+'全体（張付けデータ）'!F1115</f>
        <v>42</v>
      </c>
      <c r="G87" s="12">
        <f>'全体（張付けデータ）'!G1087+'全体（張付けデータ）'!G1099+'全体（張付けデータ）'!G1107+'全体（張付けデータ）'!G1115</f>
        <v>31</v>
      </c>
      <c r="H87" s="12">
        <f>'全体（張付けデータ）'!H1087+'全体（張付けデータ）'!H1099+'全体（張付けデータ）'!H1107+'全体（張付けデータ）'!H1115</f>
        <v>41</v>
      </c>
      <c r="I87" s="12">
        <f>'全体（張付けデータ）'!I1087+'全体（張付けデータ）'!I1099+'全体（張付けデータ）'!I1107+'全体（張付けデータ）'!I1115</f>
        <v>43</v>
      </c>
      <c r="J87" s="12">
        <f>'全体（張付けデータ）'!J1087+'全体（張付けデータ）'!J1099+'全体（張付けデータ）'!J1107+'全体（張付けデータ）'!J1115</f>
        <v>30</v>
      </c>
      <c r="K87" s="12">
        <f>'全体（張付けデータ）'!K1087+'全体（張付けデータ）'!K1099+'全体（張付けデータ）'!K1107+'全体（張付けデータ）'!K1115</f>
        <v>44</v>
      </c>
      <c r="L87" s="12">
        <f>'全体（張付けデータ）'!L1087+'全体（張付けデータ）'!L1099+'全体（張付けデータ）'!L1107+'全体（張付けデータ）'!L1115</f>
        <v>48</v>
      </c>
      <c r="M87" s="12">
        <f>'全体（張付けデータ）'!M1087+'全体（張付けデータ）'!M1099+'全体（張付けデータ）'!M1107+'全体（張付けデータ）'!M1115</f>
        <v>60</v>
      </c>
      <c r="N87" s="12">
        <f>'全体（張付けデータ）'!N1087+'全体（張付けデータ）'!N1099+'全体（張付けデータ）'!N1107+'全体（張付けデータ）'!N1115</f>
        <v>58</v>
      </c>
      <c r="O87" s="12">
        <f>'全体（張付けデータ）'!O1087+'全体（張付けデータ）'!O1099+'全体（張付けデータ）'!O1107+'全体（張付けデータ）'!O1115</f>
        <v>43</v>
      </c>
      <c r="P87" s="12">
        <f>'全体（張付けデータ）'!D1091+'全体（張付けデータ）'!D1103+'全体（張付けデータ）'!D1111+'全体（張付けデータ）'!D1119</f>
        <v>43</v>
      </c>
      <c r="Q87" s="12">
        <f>'全体（張付けデータ）'!E1091+'全体（張付けデータ）'!E1103+'全体（張付けデータ）'!E1111+'全体（張付けデータ）'!E1119</f>
        <v>32</v>
      </c>
      <c r="R87" s="12">
        <f>'全体（張付けデータ）'!F1091+'全体（張付けデータ）'!F1103+'全体（張付けデータ）'!F1111+'全体（張付けデータ）'!F1119</f>
        <v>39</v>
      </c>
      <c r="S87" s="12">
        <f>'全体（張付けデータ）'!G1091+'全体（張付けデータ）'!G1103+'全体（張付けデータ）'!G1111+'全体（張付けデータ）'!G1119</f>
        <v>41</v>
      </c>
      <c r="T87" s="12">
        <f>'全体（張付けデータ）'!H1091+'全体（張付けデータ）'!H1103+'全体（張付けデータ）'!H1111+'全体（張付けデータ）'!H1119</f>
        <v>31</v>
      </c>
      <c r="U87" s="12">
        <f>'全体（張付けデータ）'!I1091+'全体（張付けデータ）'!I1103+'全体（張付けデータ）'!I1111+'全体（張付けデータ）'!I1119</f>
        <v>25</v>
      </c>
      <c r="V87" s="12">
        <f>'全体（張付けデータ）'!J1091+'全体（張付けデータ）'!J1103+'全体（張付けデータ）'!J1111+'全体（張付けデータ）'!J1119</f>
        <v>5</v>
      </c>
      <c r="W87" s="12">
        <f>'全体（張付けデータ）'!K1091+'全体（張付けデータ）'!K1103+'全体（張付けデータ）'!K1111+'全体（張付けデータ）'!K1119</f>
        <v>2</v>
      </c>
      <c r="X87" s="12">
        <f>'全体（張付けデータ）'!L1091+'全体（張付けデータ）'!L1103+'全体（張付けデータ）'!L1111+'全体（張付けデータ）'!L1119</f>
        <v>0</v>
      </c>
      <c r="Y87" s="12">
        <f>'全体（張付けデータ）'!M1091+'全体（張付けデータ）'!M1103+'全体（張付けデータ）'!M1111+'全体（張付けデータ）'!M1119</f>
        <v>0</v>
      </c>
      <c r="Z87" s="12">
        <f>'全体（張付けデータ）'!N1091+'全体（張付けデータ）'!N1103+'全体（張付けデータ）'!N1111+'全体（張付けデータ）'!N1119</f>
        <v>0</v>
      </c>
      <c r="AA87" s="13">
        <f t="shared" si="40"/>
        <v>725</v>
      </c>
      <c r="AC87" s="14">
        <f t="shared" si="41"/>
        <v>109</v>
      </c>
      <c r="AD87" s="14">
        <f t="shared" si="42"/>
        <v>441</v>
      </c>
      <c r="AE87" s="14">
        <f t="shared" si="43"/>
        <v>175</v>
      </c>
      <c r="AF87" s="14">
        <f t="shared" si="44"/>
        <v>725</v>
      </c>
    </row>
    <row r="88" spans="2:32" ht="12.75">
      <c r="B88" s="10" t="s">
        <v>294</v>
      </c>
      <c r="C88" s="11" t="s">
        <v>364</v>
      </c>
      <c r="D88" s="12">
        <f>'全体（張付けデータ）'!D1088+'全体（張付けデータ）'!D1100+'全体（張付けデータ）'!D1108+'全体（張付けデータ）'!D1116</f>
        <v>22</v>
      </c>
      <c r="E88" s="12">
        <f>'全体（張付けデータ）'!E1088+'全体（張付けデータ）'!E1100+'全体（張付けデータ）'!E1108+'全体（張付けデータ）'!E1116</f>
        <v>22</v>
      </c>
      <c r="F88" s="12">
        <f>'全体（張付けデータ）'!F1088+'全体（張付けデータ）'!F1100+'全体（張付けデータ）'!F1108+'全体（張付けデータ）'!F1116</f>
        <v>29</v>
      </c>
      <c r="G88" s="12">
        <f>'全体（張付けデータ）'!G1088+'全体（張付けデータ）'!G1100+'全体（張付けデータ）'!G1108+'全体（張付けデータ）'!G1116</f>
        <v>43</v>
      </c>
      <c r="H88" s="12">
        <f>'全体（張付けデータ）'!H1088+'全体（張付けデータ）'!H1100+'全体（張付けデータ）'!H1108+'全体（張付けデータ）'!H1116</f>
        <v>31</v>
      </c>
      <c r="I88" s="12">
        <f>'全体（張付けデータ）'!I1088+'全体（張付けデータ）'!I1100+'全体（張付けデータ）'!I1108+'全体（張付けデータ）'!I1116</f>
        <v>26</v>
      </c>
      <c r="J88" s="12">
        <f>'全体（張付けデータ）'!J1088+'全体（張付けデータ）'!J1100+'全体（張付けデータ）'!J1108+'全体（張付けデータ）'!J1116</f>
        <v>35</v>
      </c>
      <c r="K88" s="12">
        <f>'全体（張付けデータ）'!K1088+'全体（張付けデータ）'!K1100+'全体（張付けデータ）'!K1108+'全体（張付けデータ）'!K1116</f>
        <v>37</v>
      </c>
      <c r="L88" s="12">
        <f>'全体（張付けデータ）'!L1088+'全体（張付けデータ）'!L1100+'全体（張付けデータ）'!L1108+'全体（張付けデータ）'!L1116</f>
        <v>44</v>
      </c>
      <c r="M88" s="12">
        <f>'全体（張付けデータ）'!M1088+'全体（張付けデータ）'!M1100+'全体（張付けデータ）'!M1108+'全体（張付けデータ）'!M1116</f>
        <v>51</v>
      </c>
      <c r="N88" s="12">
        <f>'全体（張付けデータ）'!N1088+'全体（張付けデータ）'!N1100+'全体（張付けデータ）'!N1108+'全体（張付けデータ）'!N1116</f>
        <v>52</v>
      </c>
      <c r="O88" s="12">
        <f>'全体（張付けデータ）'!O1088+'全体（張付けデータ）'!O1100+'全体（張付けデータ）'!O1108+'全体（張付けデータ）'!O1116</f>
        <v>56</v>
      </c>
      <c r="P88" s="12">
        <f>'全体（張付けデータ）'!D1092+'全体（張付けデータ）'!D1104+'全体（張付けデータ）'!D1112+'全体（張付けデータ）'!D1120</f>
        <v>46</v>
      </c>
      <c r="Q88" s="12">
        <f>'全体（張付けデータ）'!E1092+'全体（張付けデータ）'!E1104+'全体（張付けデータ）'!E1112+'全体（張付けデータ）'!E1120</f>
        <v>36</v>
      </c>
      <c r="R88" s="12">
        <f>'全体（張付けデータ）'!F1092+'全体（張付けデータ）'!F1104+'全体（張付けデータ）'!F1112+'全体（張付けデータ）'!F1120</f>
        <v>53</v>
      </c>
      <c r="S88" s="12">
        <f>'全体（張付けデータ）'!G1092+'全体（張付けデータ）'!G1104+'全体（張付けデータ）'!G1112+'全体（張付けデータ）'!G1120</f>
        <v>49</v>
      </c>
      <c r="T88" s="12">
        <f>'全体（張付けデータ）'!H1092+'全体（張付けデータ）'!H1104+'全体（張付けデータ）'!H1112+'全体（張付けデータ）'!H1120</f>
        <v>60</v>
      </c>
      <c r="U88" s="12">
        <f>'全体（張付けデータ）'!I1092+'全体（張付けデータ）'!I1104+'全体（張付けデータ）'!I1112+'全体（張付けデータ）'!I1120</f>
        <v>27</v>
      </c>
      <c r="V88" s="12">
        <f>'全体（張付けデータ）'!J1092+'全体（張付けデータ）'!J1104+'全体（張付けデータ）'!J1112+'全体（張付けデータ）'!J1120</f>
        <v>21</v>
      </c>
      <c r="W88" s="12">
        <f>'全体（張付けデータ）'!K1092+'全体（張付けデータ）'!K1104+'全体（張付けデータ）'!K1112+'全体（張付けデータ）'!K1120</f>
        <v>2</v>
      </c>
      <c r="X88" s="12">
        <f>'全体（張付けデータ）'!L1092+'全体（張付けデータ）'!L1104+'全体（張付けデータ）'!L1112+'全体（張付けデータ）'!L1120</f>
        <v>0</v>
      </c>
      <c r="Y88" s="12">
        <f>'全体（張付けデータ）'!M1092+'全体（張付けデータ）'!M1104+'全体（張付けデータ）'!M1112+'全体（張付けデータ）'!M1120</f>
        <v>0</v>
      </c>
      <c r="Z88" s="12">
        <f>'全体（張付けデータ）'!N1092+'全体（張付けデータ）'!N1104+'全体（張付けデータ）'!N1112+'全体（張付けデータ）'!N1120</f>
        <v>0</v>
      </c>
      <c r="AA88" s="13">
        <f t="shared" si="40"/>
        <v>742</v>
      </c>
      <c r="AC88" s="14">
        <f t="shared" si="41"/>
        <v>73</v>
      </c>
      <c r="AD88" s="14">
        <f t="shared" si="42"/>
        <v>421</v>
      </c>
      <c r="AE88" s="14">
        <f t="shared" si="43"/>
        <v>248</v>
      </c>
      <c r="AF88" s="14">
        <f t="shared" si="44"/>
        <v>742</v>
      </c>
    </row>
    <row r="89" spans="2:33" ht="12.75">
      <c r="B89" s="10" t="s">
        <v>294</v>
      </c>
      <c r="C89" s="18" t="s">
        <v>497</v>
      </c>
      <c r="D89" s="13">
        <f>'全体（張付けデータ）'!D1089+'全体（張付けデータ）'!D1101+'全体（張付けデータ）'!D1109+'全体（張付けデータ）'!D1117</f>
        <v>52</v>
      </c>
      <c r="E89" s="13">
        <f>'全体（張付けデータ）'!E1089+'全体（張付けデータ）'!E1101+'全体（張付けデータ）'!E1109+'全体（張付けデータ）'!E1117</f>
        <v>59</v>
      </c>
      <c r="F89" s="13">
        <f>'全体（張付けデータ）'!F1089+'全体（張付けデータ）'!F1101+'全体（張付けデータ）'!F1109+'全体（張付けデータ）'!F1117</f>
        <v>71</v>
      </c>
      <c r="G89" s="13">
        <f>'全体（張付けデータ）'!G1089+'全体（張付けデータ）'!G1101+'全体（張付けデータ）'!G1109+'全体（張付けデータ）'!G1117</f>
        <v>74</v>
      </c>
      <c r="H89" s="13">
        <f>'全体（張付けデータ）'!H1089+'全体（張付けデータ）'!H1101+'全体（張付けデータ）'!H1109+'全体（張付けデータ）'!H1117</f>
        <v>72</v>
      </c>
      <c r="I89" s="13">
        <f>'全体（張付けデータ）'!I1089+'全体（張付けデータ）'!I1101+'全体（張付けデータ）'!I1109+'全体（張付けデータ）'!I1117</f>
        <v>69</v>
      </c>
      <c r="J89" s="13">
        <f>'全体（張付けデータ）'!J1089+'全体（張付けデータ）'!J1101+'全体（張付けデータ）'!J1109+'全体（張付けデータ）'!J1117</f>
        <v>65</v>
      </c>
      <c r="K89" s="13">
        <f>'全体（張付けデータ）'!K1089+'全体（張付けデータ）'!K1101+'全体（張付けデータ）'!K1109+'全体（張付けデータ）'!K1117</f>
        <v>81</v>
      </c>
      <c r="L89" s="13">
        <f>'全体（張付けデータ）'!L1089+'全体（張付けデータ）'!L1101+'全体（張付けデータ）'!L1109+'全体（張付けデータ）'!L1117</f>
        <v>92</v>
      </c>
      <c r="M89" s="13">
        <f>'全体（張付けデータ）'!M1089+'全体（張付けデータ）'!M1101+'全体（張付けデータ）'!M1109+'全体（張付けデータ）'!M1117</f>
        <v>111</v>
      </c>
      <c r="N89" s="13">
        <f>'全体（張付けデータ）'!N1089+'全体（張付けデータ）'!N1101+'全体（張付けデータ）'!N1109+'全体（張付けデータ）'!N1117</f>
        <v>110</v>
      </c>
      <c r="O89" s="13">
        <f>'全体（張付けデータ）'!O1089+'全体（張付けデータ）'!O1101+'全体（張付けデータ）'!O1109+'全体（張付けデータ）'!O1117</f>
        <v>99</v>
      </c>
      <c r="P89" s="13">
        <f>'全体（張付けデータ）'!D1093+'全体（張付けデータ）'!D1105+'全体（張付けデータ）'!D1113+'全体（張付けデータ）'!D1121</f>
        <v>89</v>
      </c>
      <c r="Q89" s="13">
        <f>'全体（張付けデータ）'!E1093+'全体（張付けデータ）'!E1105+'全体（張付けデータ）'!E1113+'全体（張付けデータ）'!E1121</f>
        <v>68</v>
      </c>
      <c r="R89" s="13">
        <f>'全体（張付けデータ）'!F1093+'全体（張付けデータ）'!F1105+'全体（張付けデータ）'!F1113+'全体（張付けデータ）'!F1121</f>
        <v>92</v>
      </c>
      <c r="S89" s="13">
        <f>'全体（張付けデータ）'!G1093+'全体（張付けデータ）'!G1105+'全体（張付けデータ）'!G1113+'全体（張付けデータ）'!G1121</f>
        <v>90</v>
      </c>
      <c r="T89" s="13">
        <f>'全体（張付けデータ）'!H1093+'全体（張付けデータ）'!H1105+'全体（張付けデータ）'!H1113+'全体（張付けデータ）'!H1121</f>
        <v>91</v>
      </c>
      <c r="U89" s="13">
        <f>'全体（張付けデータ）'!I1093+'全体（張付けデータ）'!I1105+'全体（張付けデータ）'!I1113+'全体（張付けデータ）'!I1121</f>
        <v>52</v>
      </c>
      <c r="V89" s="13">
        <f>'全体（張付けデータ）'!J1093+'全体（張付けデータ）'!J1105+'全体（張付けデータ）'!J1113+'全体（張付けデータ）'!J1121</f>
        <v>26</v>
      </c>
      <c r="W89" s="13">
        <f>'全体（張付けデータ）'!K1093+'全体（張付けデータ）'!K1105+'全体（張付けデータ）'!K1113+'全体（張付けデータ）'!K1121</f>
        <v>4</v>
      </c>
      <c r="X89" s="13">
        <f>'全体（張付けデータ）'!L1093+'全体（張付けデータ）'!L1105+'全体（張付けデータ）'!L1113+'全体（張付けデータ）'!L1121</f>
        <v>0</v>
      </c>
      <c r="Y89" s="13">
        <f>'全体（張付けデータ）'!M1093+'全体（張付けデータ）'!M1105+'全体（張付けデータ）'!M1113+'全体（張付けデータ）'!M1121</f>
        <v>0</v>
      </c>
      <c r="Z89" s="13">
        <f>'全体（張付けデータ）'!N1093+'全体（張付けデータ）'!N1105+'全体（張付けデータ）'!N1113+'全体（張付けデータ）'!N1121</f>
        <v>0</v>
      </c>
      <c r="AA89" s="13">
        <f t="shared" si="40"/>
        <v>1467</v>
      </c>
      <c r="AC89" s="17">
        <f t="shared" si="41"/>
        <v>182</v>
      </c>
      <c r="AD89" s="17">
        <f t="shared" si="42"/>
        <v>862</v>
      </c>
      <c r="AE89" s="17">
        <f t="shared" si="43"/>
        <v>423</v>
      </c>
      <c r="AF89" s="17">
        <f t="shared" si="44"/>
        <v>1467</v>
      </c>
      <c r="AG89" s="15">
        <f>AA87+AA88-AF89</f>
        <v>0</v>
      </c>
    </row>
    <row r="90" spans="2:32" ht="12.75">
      <c r="B90" s="10" t="s">
        <v>509</v>
      </c>
      <c r="C90" s="11" t="s">
        <v>477</v>
      </c>
      <c r="D90" s="12">
        <f>'全体（張付けデータ）'!D1123+'全体（張付けデータ）'!D1131</f>
        <v>64</v>
      </c>
      <c r="E90" s="12">
        <f>'全体（張付けデータ）'!E1123+'全体（張付けデータ）'!E1131</f>
        <v>59</v>
      </c>
      <c r="F90" s="12">
        <f>'全体（張付けデータ）'!F1123+'全体（張付けデータ）'!F1131</f>
        <v>68</v>
      </c>
      <c r="G90" s="12">
        <f>'全体（張付けデータ）'!G1123+'全体（張付けデータ）'!G1131</f>
        <v>63</v>
      </c>
      <c r="H90" s="12">
        <f>'全体（張付けデータ）'!H1123+'全体（張付けデータ）'!H1131</f>
        <v>61</v>
      </c>
      <c r="I90" s="12">
        <f>'全体（張付けデータ）'!I1123+'全体（張付けデータ）'!I1131</f>
        <v>48</v>
      </c>
      <c r="J90" s="12">
        <f>'全体（張付けデータ）'!J1123+'全体（張付けデータ）'!J1131</f>
        <v>56</v>
      </c>
      <c r="K90" s="12">
        <f>'全体（張付けデータ）'!K1123+'全体（張付けデータ）'!K1131</f>
        <v>68</v>
      </c>
      <c r="L90" s="12">
        <f>'全体（張付けデータ）'!L1123+'全体（張付けデータ）'!L1131</f>
        <v>74</v>
      </c>
      <c r="M90" s="12">
        <f>'全体（張付けデータ）'!M1123+'全体（張付けデータ）'!M1131</f>
        <v>83</v>
      </c>
      <c r="N90" s="12">
        <f>'全体（張付けデータ）'!N1123+'全体（張付けデータ）'!N1131</f>
        <v>116</v>
      </c>
      <c r="O90" s="12">
        <f>'全体（張付けデータ）'!O1123+'全体（張付けデータ）'!O1131</f>
        <v>75</v>
      </c>
      <c r="P90" s="12">
        <f>'全体（張付けデータ）'!D1127+'全体（張付けデータ）'!D1135</f>
        <v>52</v>
      </c>
      <c r="Q90" s="12">
        <f>'全体（張付けデータ）'!E1127+'全体（張付けデータ）'!E1135</f>
        <v>46</v>
      </c>
      <c r="R90" s="12">
        <f>'全体（張付けデータ）'!F1127+'全体（張付けデータ）'!F1135</f>
        <v>64</v>
      </c>
      <c r="S90" s="12">
        <f>'全体（張付けデータ）'!G1127+'全体（張付けデータ）'!G1135</f>
        <v>53</v>
      </c>
      <c r="T90" s="12">
        <f>'全体（張付けデータ）'!H1127+'全体（張付けデータ）'!H1135</f>
        <v>59</v>
      </c>
      <c r="U90" s="12">
        <f>'全体（張付けデータ）'!I1127+'全体（張付けデータ）'!I1135</f>
        <v>31</v>
      </c>
      <c r="V90" s="12">
        <f>'全体（張付けデータ）'!J1127+'全体（張付けデータ）'!J1135</f>
        <v>8</v>
      </c>
      <c r="W90" s="12">
        <f>'全体（張付けデータ）'!K1127+'全体（張付けデータ）'!K1135</f>
        <v>0</v>
      </c>
      <c r="X90" s="12">
        <f>'全体（張付けデータ）'!L1127+'全体（張付けデータ）'!L1135</f>
        <v>0</v>
      </c>
      <c r="Y90" s="12">
        <f>'全体（張付けデータ）'!M1127+'全体（張付けデータ）'!M1135</f>
        <v>0</v>
      </c>
      <c r="Z90" s="12">
        <f>'全体（張付けデータ）'!N1127+'全体（張付けデータ）'!N1135</f>
        <v>0</v>
      </c>
      <c r="AA90" s="13">
        <f t="shared" si="40"/>
        <v>1148</v>
      </c>
      <c r="AC90" s="14">
        <f t="shared" si="41"/>
        <v>191</v>
      </c>
      <c r="AD90" s="14">
        <f t="shared" si="42"/>
        <v>696</v>
      </c>
      <c r="AE90" s="14">
        <f t="shared" si="43"/>
        <v>261</v>
      </c>
      <c r="AF90" s="14">
        <f t="shared" si="44"/>
        <v>1148</v>
      </c>
    </row>
    <row r="91" spans="2:32" ht="12.75">
      <c r="B91" s="10" t="s">
        <v>509</v>
      </c>
      <c r="C91" s="11" t="s">
        <v>364</v>
      </c>
      <c r="D91" s="12">
        <f>'全体（張付けデータ）'!D1124+'全体（張付けデータ）'!D1132</f>
        <v>50</v>
      </c>
      <c r="E91" s="12">
        <f>'全体（張付けデータ）'!E1124+'全体（張付けデータ）'!E1132</f>
        <v>69</v>
      </c>
      <c r="F91" s="12">
        <f>'全体（張付けデータ）'!F1124+'全体（張付けデータ）'!F1132</f>
        <v>73</v>
      </c>
      <c r="G91" s="12">
        <f>'全体（張付けデータ）'!G1124+'全体（張付けデータ）'!G1132</f>
        <v>65</v>
      </c>
      <c r="H91" s="12">
        <f>'全体（張付けデータ）'!H1124+'全体（張付けデータ）'!H1132</f>
        <v>63</v>
      </c>
      <c r="I91" s="12">
        <f>'全体（張付けデータ）'!I1124+'全体（張付けデータ）'!I1132</f>
        <v>60</v>
      </c>
      <c r="J91" s="12">
        <f>'全体（張付けデータ）'!J1124+'全体（張付けデータ）'!J1132</f>
        <v>63</v>
      </c>
      <c r="K91" s="12">
        <f>'全体（張付けデータ）'!K1124+'全体（張付けデータ）'!K1132</f>
        <v>57</v>
      </c>
      <c r="L91" s="12">
        <f>'全体（張付けデータ）'!L1124+'全体（張付けデータ）'!L1132</f>
        <v>80</v>
      </c>
      <c r="M91" s="12">
        <f>'全体（張付けデータ）'!M1124+'全体（張付けデータ）'!M1132</f>
        <v>86</v>
      </c>
      <c r="N91" s="12">
        <f>'全体（張付けデータ）'!N1124+'全体（張付けデータ）'!N1132</f>
        <v>101</v>
      </c>
      <c r="O91" s="12">
        <f>'全体（張付けデータ）'!O1124+'全体（張付けデータ）'!O1132</f>
        <v>63</v>
      </c>
      <c r="P91" s="12">
        <f>'全体（張付けデータ）'!D1128+'全体（張付けデータ）'!D1136</f>
        <v>43</v>
      </c>
      <c r="Q91" s="12">
        <f>'全体（張付けデータ）'!E1128+'全体（張付けデータ）'!E1136</f>
        <v>52</v>
      </c>
      <c r="R91" s="12">
        <f>'全体（張付けデータ）'!F1128+'全体（張付けデータ）'!F1136</f>
        <v>60</v>
      </c>
      <c r="S91" s="12">
        <f>'全体（張付けデータ）'!G1128+'全体（張付けデータ）'!G1136</f>
        <v>69</v>
      </c>
      <c r="T91" s="12">
        <f>'全体（張付けデータ）'!H1128+'全体（張付けデータ）'!H1136</f>
        <v>65</v>
      </c>
      <c r="U91" s="12">
        <f>'全体（張付けデータ）'!I1128+'全体（張付けデータ）'!I1136</f>
        <v>24</v>
      </c>
      <c r="V91" s="12">
        <f>'全体（張付けデータ）'!J1128+'全体（張付けデータ）'!J1136</f>
        <v>14</v>
      </c>
      <c r="W91" s="12">
        <f>'全体（張付けデータ）'!K1128+'全体（張付けデータ）'!K1136</f>
        <v>2</v>
      </c>
      <c r="X91" s="12">
        <f>'全体（張付けデータ）'!L1128+'全体（張付けデータ）'!L1136</f>
        <v>1</v>
      </c>
      <c r="Y91" s="12">
        <f>'全体（張付けデータ）'!M1128+'全体（張付けデータ）'!M1136</f>
        <v>0</v>
      </c>
      <c r="Z91" s="12">
        <f>'全体（張付けデータ）'!N1128+'全体（張付けデータ）'!N1136</f>
        <v>0</v>
      </c>
      <c r="AA91" s="13">
        <f t="shared" si="40"/>
        <v>1160</v>
      </c>
      <c r="AC91" s="14">
        <f t="shared" si="41"/>
        <v>192</v>
      </c>
      <c r="AD91" s="14">
        <f t="shared" si="42"/>
        <v>681</v>
      </c>
      <c r="AE91" s="14">
        <f t="shared" si="43"/>
        <v>287</v>
      </c>
      <c r="AF91" s="14">
        <f t="shared" si="44"/>
        <v>1160</v>
      </c>
    </row>
    <row r="92" spans="2:33" ht="12.75">
      <c r="B92" s="10" t="s">
        <v>509</v>
      </c>
      <c r="C92" s="18" t="s">
        <v>497</v>
      </c>
      <c r="D92" s="13">
        <f>'全体（張付けデータ）'!D1125+'全体（張付けデータ）'!D1133</f>
        <v>114</v>
      </c>
      <c r="E92" s="13">
        <f>'全体（張付けデータ）'!E1125+'全体（張付けデータ）'!E1133</f>
        <v>128</v>
      </c>
      <c r="F92" s="13">
        <f>'全体（張付けデータ）'!F1125+'全体（張付けデータ）'!F1133</f>
        <v>141</v>
      </c>
      <c r="G92" s="13">
        <f>'全体（張付けデータ）'!G1125+'全体（張付けデータ）'!G1133</f>
        <v>128</v>
      </c>
      <c r="H92" s="13">
        <f>'全体（張付けデータ）'!H1125+'全体（張付けデータ）'!H1133</f>
        <v>124</v>
      </c>
      <c r="I92" s="13">
        <f>'全体（張付けデータ）'!I1125+'全体（張付けデータ）'!I1133</f>
        <v>108</v>
      </c>
      <c r="J92" s="13">
        <f>'全体（張付けデータ）'!J1125+'全体（張付けデータ）'!J1133</f>
        <v>119</v>
      </c>
      <c r="K92" s="13">
        <f>'全体（張付けデータ）'!K1125+'全体（張付けデータ）'!K1133</f>
        <v>125</v>
      </c>
      <c r="L92" s="13">
        <f>'全体（張付けデータ）'!L1125+'全体（張付けデータ）'!L1133</f>
        <v>154</v>
      </c>
      <c r="M92" s="13">
        <f>'全体（張付けデータ）'!M1125+'全体（張付けデータ）'!M1133</f>
        <v>169</v>
      </c>
      <c r="N92" s="13">
        <f>'全体（張付けデータ）'!N1125+'全体（張付けデータ）'!N1133</f>
        <v>217</v>
      </c>
      <c r="O92" s="13">
        <f>'全体（張付けデータ）'!O1125+'全体（張付けデータ）'!O1133</f>
        <v>138</v>
      </c>
      <c r="P92" s="13">
        <f>'全体（張付けデータ）'!D1129+'全体（張付けデータ）'!D1137</f>
        <v>95</v>
      </c>
      <c r="Q92" s="13">
        <f>'全体（張付けデータ）'!E1129+'全体（張付けデータ）'!E1137</f>
        <v>98</v>
      </c>
      <c r="R92" s="13">
        <f>'全体（張付けデータ）'!F1129+'全体（張付けデータ）'!F1137</f>
        <v>124</v>
      </c>
      <c r="S92" s="13">
        <f>'全体（張付けデータ）'!G1129+'全体（張付けデータ）'!G1137</f>
        <v>122</v>
      </c>
      <c r="T92" s="13">
        <f>'全体（張付けデータ）'!H1129+'全体（張付けデータ）'!H1137</f>
        <v>124</v>
      </c>
      <c r="U92" s="13">
        <f>'全体（張付けデータ）'!I1129+'全体（張付けデータ）'!I1137</f>
        <v>55</v>
      </c>
      <c r="V92" s="13">
        <f>'全体（張付けデータ）'!J1129+'全体（張付けデータ）'!J1137</f>
        <v>22</v>
      </c>
      <c r="W92" s="13">
        <f>'全体（張付けデータ）'!K1129+'全体（張付けデータ）'!K1137</f>
        <v>2</v>
      </c>
      <c r="X92" s="13">
        <f>'全体（張付けデータ）'!L1129+'全体（張付けデータ）'!L1137</f>
        <v>1</v>
      </c>
      <c r="Y92" s="13">
        <f>'全体（張付けデータ）'!M1129+'全体（張付けデータ）'!M1137</f>
        <v>0</v>
      </c>
      <c r="Z92" s="13">
        <f>'全体（張付けデータ）'!N1129+'全体（張付けデータ）'!N1137</f>
        <v>0</v>
      </c>
      <c r="AA92" s="13">
        <f t="shared" si="40"/>
        <v>2308</v>
      </c>
      <c r="AC92" s="17">
        <f t="shared" si="41"/>
        <v>383</v>
      </c>
      <c r="AD92" s="17">
        <f t="shared" si="42"/>
        <v>1377</v>
      </c>
      <c r="AE92" s="17">
        <f t="shared" si="43"/>
        <v>548</v>
      </c>
      <c r="AF92" s="17">
        <f t="shared" si="44"/>
        <v>2308</v>
      </c>
      <c r="AG92" s="15">
        <f>AA90+AA91-AF92</f>
        <v>0</v>
      </c>
    </row>
    <row r="93" spans="2:32" ht="12.75">
      <c r="B93" s="10" t="s">
        <v>122</v>
      </c>
      <c r="C93" s="11" t="s">
        <v>477</v>
      </c>
      <c r="D93" s="12">
        <f>'全体（張付けデータ）'!D1139+'全体（張付けデータ）'!D1151+'全体（張付けデータ）'!D1159</f>
        <v>41</v>
      </c>
      <c r="E93" s="12">
        <f>'全体（張付けデータ）'!E1139+'全体（張付けデータ）'!E1151+'全体（張付けデータ）'!E1159</f>
        <v>59</v>
      </c>
      <c r="F93" s="12">
        <f>'全体（張付けデータ）'!F1139+'全体（張付けデータ）'!F1151+'全体（張付けデータ）'!F1159</f>
        <v>51</v>
      </c>
      <c r="G93" s="12">
        <f>'全体（張付けデータ）'!G1139+'全体（張付けデータ）'!G1151+'全体（張付けデータ）'!G1159</f>
        <v>45</v>
      </c>
      <c r="H93" s="12">
        <f>'全体（張付けデータ）'!H1139+'全体（張付けデータ）'!H1151+'全体（張付けデータ）'!H1159</f>
        <v>45</v>
      </c>
      <c r="I93" s="12">
        <f>'全体（張付けデータ）'!I1139+'全体（張付けデータ）'!I1151+'全体（張付けデータ）'!I1159</f>
        <v>22</v>
      </c>
      <c r="J93" s="12">
        <f>'全体（張付けデータ）'!J1139+'全体（張付けデータ）'!J1151+'全体（張付けデータ）'!J1159</f>
        <v>33</v>
      </c>
      <c r="K93" s="12">
        <f>'全体（張付けデータ）'!K1139+'全体（張付けデータ）'!K1151+'全体（張付けデータ）'!K1159</f>
        <v>54</v>
      </c>
      <c r="L93" s="12">
        <f>'全体（張付けデータ）'!L1139+'全体（張付けデータ）'!L1151+'全体（張付けデータ）'!L1159</f>
        <v>56</v>
      </c>
      <c r="M93" s="12">
        <f>'全体（張付けデータ）'!M1139+'全体（張付けデータ）'!M1151+'全体（張付けデータ）'!M1159</f>
        <v>76</v>
      </c>
      <c r="N93" s="12">
        <f>'全体（張付けデータ）'!N1139+'全体（張付けデータ）'!N1151+'全体（張付けデータ）'!N1159</f>
        <v>84</v>
      </c>
      <c r="O93" s="12">
        <f>'全体（張付けデータ）'!O1139+'全体（張付けデータ）'!O1151+'全体（張付けデータ）'!O1159</f>
        <v>66</v>
      </c>
      <c r="P93" s="12">
        <f>'全体（張付けデータ）'!D1143+'全体（張付けデータ）'!D1155+'全体（張付けデータ）'!D1163</f>
        <v>48</v>
      </c>
      <c r="Q93" s="12">
        <f>'全体（張付けデータ）'!E1143+'全体（張付けデータ）'!E1155+'全体（張付けデータ）'!E1163</f>
        <v>51</v>
      </c>
      <c r="R93" s="12">
        <f>'全体（張付けデータ）'!F1143+'全体（張付けデータ）'!F1155+'全体（張付けデータ）'!F1163</f>
        <v>75</v>
      </c>
      <c r="S93" s="12">
        <f>'全体（張付けデータ）'!G1143+'全体（張付けデータ）'!G1155+'全体（張付けデータ）'!G1163</f>
        <v>61</v>
      </c>
      <c r="T93" s="12">
        <f>'全体（張付けデータ）'!H1143+'全体（張付けデータ）'!H1155+'全体（張付けデータ）'!H1163</f>
        <v>62</v>
      </c>
      <c r="U93" s="12">
        <f>'全体（張付けデータ）'!I1143+'全体（張付けデータ）'!I1155+'全体（張付けデータ）'!I1163</f>
        <v>30</v>
      </c>
      <c r="V93" s="12">
        <f>'全体（張付けデータ）'!J1143+'全体（張付けデータ）'!J1155+'全体（張付けデータ）'!J1163</f>
        <v>16</v>
      </c>
      <c r="W93" s="12">
        <f>'全体（張付けデータ）'!K1143+'全体（張付けデータ）'!K1155+'全体（張付けデータ）'!K1163</f>
        <v>1</v>
      </c>
      <c r="X93" s="12">
        <f>'全体（張付けデータ）'!L1143+'全体（張付けデータ）'!L1155+'全体（張付けデータ）'!L1163</f>
        <v>0</v>
      </c>
      <c r="Y93" s="12">
        <f>'全体（張付けデータ）'!M1143+'全体（張付けデータ）'!M1155+'全体（張付けデータ）'!M1163</f>
        <v>0</v>
      </c>
      <c r="Z93" s="12">
        <f>'全体（張付けデータ）'!N1143+'全体（張付けデータ）'!N1155+'全体（張付けデータ）'!N1163</f>
        <v>0</v>
      </c>
      <c r="AA93" s="13">
        <f t="shared" si="40"/>
        <v>976</v>
      </c>
      <c r="AC93" s="14">
        <f t="shared" si="41"/>
        <v>151</v>
      </c>
      <c r="AD93" s="14">
        <f t="shared" si="42"/>
        <v>529</v>
      </c>
      <c r="AE93" s="14">
        <f t="shared" si="43"/>
        <v>296</v>
      </c>
      <c r="AF93" s="14">
        <f t="shared" si="44"/>
        <v>976</v>
      </c>
    </row>
    <row r="94" spans="2:32" ht="12.75">
      <c r="B94" s="10" t="s">
        <v>122</v>
      </c>
      <c r="C94" s="11" t="s">
        <v>364</v>
      </c>
      <c r="D94" s="12">
        <f>'全体（張付けデータ）'!D1140+'全体（張付けデータ）'!D1152+'全体（張付けデータ）'!D1160</f>
        <v>27</v>
      </c>
      <c r="E94" s="12">
        <f>'全体（張付けデータ）'!E1140+'全体（張付けデータ）'!E1152+'全体（張付けデータ）'!E1160</f>
        <v>50</v>
      </c>
      <c r="F94" s="12">
        <f>'全体（張付けデータ）'!F1140+'全体（張付けデータ）'!F1152+'全体（張付けデータ）'!F1160</f>
        <v>52</v>
      </c>
      <c r="G94" s="12">
        <f>'全体（張付けデータ）'!G1140+'全体（張付けデータ）'!G1152+'全体（張付けデータ）'!G1160</f>
        <v>55</v>
      </c>
      <c r="H94" s="12">
        <f>'全体（張付けデータ）'!H1140+'全体（張付けデータ）'!H1152+'全体（張付けデータ）'!H1160</f>
        <v>38</v>
      </c>
      <c r="I94" s="12">
        <f>'全体（張付けデータ）'!I1140+'全体（張付けデータ）'!I1152+'全体（張付けデータ）'!I1160</f>
        <v>25</v>
      </c>
      <c r="J94" s="12">
        <f>'全体（張付けデータ）'!J1140+'全体（張付けデータ）'!J1152+'全体（張付けデータ）'!J1160</f>
        <v>35</v>
      </c>
      <c r="K94" s="12">
        <f>'全体（張付けデータ）'!K1140+'全体（張付けデータ）'!K1152+'全体（張付けデータ）'!K1160</f>
        <v>44</v>
      </c>
      <c r="L94" s="12">
        <f>'全体（張付けデータ）'!L1140+'全体（張付けデータ）'!L1152+'全体（張付けデータ）'!L1160</f>
        <v>70</v>
      </c>
      <c r="M94" s="12">
        <f>'全体（張付けデータ）'!M1140+'全体（張付けデータ）'!M1152+'全体（張付けデータ）'!M1160</f>
        <v>71</v>
      </c>
      <c r="N94" s="12">
        <f>'全体（張付けデータ）'!N1140+'全体（張付けデータ）'!N1152+'全体（張付けデータ）'!N1160</f>
        <v>83</v>
      </c>
      <c r="O94" s="12">
        <f>'全体（張付けデータ）'!O1140+'全体（張付けデータ）'!O1152+'全体（張付けデータ）'!O1160</f>
        <v>60</v>
      </c>
      <c r="P94" s="12">
        <f>'全体（張付けデータ）'!D1144+'全体（張付けデータ）'!D1156+'全体（張付けデータ）'!D1164</f>
        <v>65</v>
      </c>
      <c r="Q94" s="12">
        <f>'全体（張付けデータ）'!E1144+'全体（張付けデータ）'!E1156+'全体（張付けデータ）'!E1164</f>
        <v>74</v>
      </c>
      <c r="R94" s="12">
        <f>'全体（張付けデータ）'!F1144+'全体（張付けデータ）'!F1156+'全体（張付けデータ）'!F1164</f>
        <v>81</v>
      </c>
      <c r="S94" s="12">
        <f>'全体（張付けデータ）'!G1144+'全体（張付けデータ）'!G1156+'全体（張付けデータ）'!G1164</f>
        <v>78</v>
      </c>
      <c r="T94" s="12">
        <f>'全体（張付けデータ）'!H1144+'全体（張付けデータ）'!H1156+'全体（張付けデータ）'!H1164</f>
        <v>81</v>
      </c>
      <c r="U94" s="12">
        <f>'全体（張付けデータ）'!I1144+'全体（張付けデータ）'!I1156+'全体（張付けデータ）'!I1164</f>
        <v>42</v>
      </c>
      <c r="V94" s="12">
        <f>'全体（張付けデータ）'!J1144+'全体（張付けデータ）'!J1156+'全体（張付けデータ）'!J1164</f>
        <v>25</v>
      </c>
      <c r="W94" s="12">
        <f>'全体（張付けデータ）'!K1144+'全体（張付けデータ）'!K1156+'全体（張付けデータ）'!K1164</f>
        <v>7</v>
      </c>
      <c r="X94" s="12">
        <f>'全体（張付けデータ）'!L1144+'全体（張付けデータ）'!L1156+'全体（張付けデータ）'!L1164</f>
        <v>2</v>
      </c>
      <c r="Y94" s="12">
        <f>'全体（張付けデータ）'!M1144+'全体（張付けデータ）'!M1156+'全体（張付けデータ）'!M1164</f>
        <v>0</v>
      </c>
      <c r="Z94" s="12">
        <f>'全体（張付けデータ）'!N1144+'全体（張付けデータ）'!N1156+'全体（張付けデータ）'!N1164</f>
        <v>0</v>
      </c>
      <c r="AA94" s="13">
        <f t="shared" si="40"/>
        <v>1065</v>
      </c>
      <c r="AC94" s="14">
        <f t="shared" si="41"/>
        <v>129</v>
      </c>
      <c r="AD94" s="14">
        <f t="shared" si="42"/>
        <v>546</v>
      </c>
      <c r="AE94" s="14">
        <f t="shared" si="43"/>
        <v>390</v>
      </c>
      <c r="AF94" s="14">
        <f t="shared" si="44"/>
        <v>1065</v>
      </c>
    </row>
    <row r="95" spans="2:33" ht="12.75">
      <c r="B95" s="10" t="s">
        <v>122</v>
      </c>
      <c r="C95" s="16" t="s">
        <v>497</v>
      </c>
      <c r="D95" s="13">
        <f>'全体（張付けデータ）'!D1141+'全体（張付けデータ）'!D1153+'全体（張付けデータ）'!D1161</f>
        <v>68</v>
      </c>
      <c r="E95" s="13">
        <f>'全体（張付けデータ）'!E1141+'全体（張付けデータ）'!E1153+'全体（張付けデータ）'!E1161</f>
        <v>109</v>
      </c>
      <c r="F95" s="13">
        <f>'全体（張付けデータ）'!F1141+'全体（張付けデータ）'!F1153+'全体（張付けデータ）'!F1161</f>
        <v>103</v>
      </c>
      <c r="G95" s="13">
        <f>'全体（張付けデータ）'!G1141+'全体（張付けデータ）'!G1153+'全体（張付けデータ）'!G1161</f>
        <v>100</v>
      </c>
      <c r="H95" s="13">
        <f>'全体（張付けデータ）'!H1141+'全体（張付けデータ）'!H1153+'全体（張付けデータ）'!H1161</f>
        <v>83</v>
      </c>
      <c r="I95" s="13">
        <f>'全体（張付けデータ）'!I1141+'全体（張付けデータ）'!I1153+'全体（張付けデータ）'!I1161</f>
        <v>47</v>
      </c>
      <c r="J95" s="13">
        <f>'全体（張付けデータ）'!J1141+'全体（張付けデータ）'!J1153+'全体（張付けデータ）'!J1161</f>
        <v>68</v>
      </c>
      <c r="K95" s="13">
        <f>'全体（張付けデータ）'!K1141+'全体（張付けデータ）'!K1153+'全体（張付けデータ）'!K1161</f>
        <v>98</v>
      </c>
      <c r="L95" s="13">
        <f>'全体（張付けデータ）'!L1141+'全体（張付けデータ）'!L1153+'全体（張付けデータ）'!L1161</f>
        <v>126</v>
      </c>
      <c r="M95" s="13">
        <f>'全体（張付けデータ）'!M1141+'全体（張付けデータ）'!M1153+'全体（張付けデータ）'!M1161</f>
        <v>147</v>
      </c>
      <c r="N95" s="13">
        <f>'全体（張付けデータ）'!N1141+'全体（張付けデータ）'!N1153+'全体（張付けデータ）'!N1161</f>
        <v>167</v>
      </c>
      <c r="O95" s="13">
        <f>'全体（張付けデータ）'!O1141+'全体（張付けデータ）'!O1153+'全体（張付けデータ）'!O1161</f>
        <v>126</v>
      </c>
      <c r="P95" s="13">
        <f>'全体（張付けデータ）'!D1145+'全体（張付けデータ）'!D1157+'全体（張付けデータ）'!D1165</f>
        <v>113</v>
      </c>
      <c r="Q95" s="13">
        <f>'全体（張付けデータ）'!E1145+'全体（張付けデータ）'!E1157+'全体（張付けデータ）'!E1165</f>
        <v>125</v>
      </c>
      <c r="R95" s="13">
        <f>'全体（張付けデータ）'!F1145+'全体（張付けデータ）'!F1157+'全体（張付けデータ）'!F1165</f>
        <v>156</v>
      </c>
      <c r="S95" s="13">
        <f>'全体（張付けデータ）'!G1145+'全体（張付けデータ）'!G1157+'全体（張付けデータ）'!G1165</f>
        <v>139</v>
      </c>
      <c r="T95" s="13">
        <f>'全体（張付けデータ）'!H1145+'全体（張付けデータ）'!H1157+'全体（張付けデータ）'!H1165</f>
        <v>143</v>
      </c>
      <c r="U95" s="13">
        <f>'全体（張付けデータ）'!I1145+'全体（張付けデータ）'!I1157+'全体（張付けデータ）'!I1165</f>
        <v>72</v>
      </c>
      <c r="V95" s="13">
        <f>'全体（張付けデータ）'!J1145+'全体（張付けデータ）'!J1157+'全体（張付けデータ）'!J1165</f>
        <v>41</v>
      </c>
      <c r="W95" s="13">
        <f>'全体（張付けデータ）'!K1145+'全体（張付けデータ）'!K1157+'全体（張付けデータ）'!K1165</f>
        <v>8</v>
      </c>
      <c r="X95" s="13">
        <f>'全体（張付けデータ）'!L1145+'全体（張付けデータ）'!L1157+'全体（張付けデータ）'!L1165</f>
        <v>2</v>
      </c>
      <c r="Y95" s="13">
        <f>'全体（張付けデータ）'!M1145+'全体（張付けデータ）'!M1157+'全体（張付けデータ）'!M1165</f>
        <v>0</v>
      </c>
      <c r="Z95" s="13">
        <f>'全体（張付けデータ）'!N1145+'全体（張付けデータ）'!N1157+'全体（張付けデータ）'!N1165</f>
        <v>0</v>
      </c>
      <c r="AA95" s="13">
        <f t="shared" si="40"/>
        <v>2041</v>
      </c>
      <c r="AC95" s="17">
        <f t="shared" si="41"/>
        <v>280</v>
      </c>
      <c r="AD95" s="17">
        <f t="shared" si="42"/>
        <v>1075</v>
      </c>
      <c r="AE95" s="17">
        <f t="shared" si="43"/>
        <v>686</v>
      </c>
      <c r="AF95" s="17">
        <f t="shared" si="44"/>
        <v>2041</v>
      </c>
      <c r="AG95" s="15">
        <f>AA93+AA94-AF95</f>
        <v>0</v>
      </c>
    </row>
    <row r="96" spans="2:32" ht="12.75">
      <c r="B96" s="10" t="s">
        <v>251</v>
      </c>
      <c r="C96" s="11" t="s">
        <v>477</v>
      </c>
      <c r="D96" s="12">
        <f>'全体（張付けデータ）'!D1167+'全体（張付けデータ）'!D1175+'全体（張付けデータ）'!D1183+'全体（張付けデータ）'!D1191</f>
        <v>73</v>
      </c>
      <c r="E96" s="12">
        <f>'全体（張付けデータ）'!E1167+'全体（張付けデータ）'!E1175+'全体（張付けデータ）'!E1183+'全体（張付けデータ）'!E1191</f>
        <v>70</v>
      </c>
      <c r="F96" s="12">
        <f>'全体（張付けデータ）'!F1167+'全体（張付けデータ）'!F1175+'全体（張付けデータ）'!F1183+'全体（張付けデータ）'!F1191</f>
        <v>81</v>
      </c>
      <c r="G96" s="12">
        <f>'全体（張付けデータ）'!G1167+'全体（張付けデータ）'!G1175+'全体（張付けデータ）'!G1183+'全体（張付けデータ）'!G1191</f>
        <v>58</v>
      </c>
      <c r="H96" s="12">
        <f>'全体（張付けデータ）'!H1167+'全体（張付けデータ）'!H1175+'全体（張付けデータ）'!H1183+'全体（張付けデータ）'!H1191</f>
        <v>69</v>
      </c>
      <c r="I96" s="12">
        <f>'全体（張付けデータ）'!I1167+'全体（張付けデータ）'!I1175+'全体（張付けデータ）'!I1183+'全体（張付けデータ）'!I1191</f>
        <v>66</v>
      </c>
      <c r="J96" s="12">
        <f>'全体（張付けデータ）'!J1167+'全体（張付けデータ）'!J1175+'全体（張付けデータ）'!J1183+'全体（張付けデータ）'!J1191</f>
        <v>89</v>
      </c>
      <c r="K96" s="12">
        <f>'全体（張付けデータ）'!K1167+'全体（張付けデータ）'!K1175+'全体（張付けデータ）'!K1183+'全体（張付けデータ）'!K1191</f>
        <v>101</v>
      </c>
      <c r="L96" s="12">
        <f>'全体（張付けデータ）'!L1167+'全体（張付けデータ）'!L1175+'全体（張付けデータ）'!L1183+'全体（張付けデータ）'!L1191</f>
        <v>117</v>
      </c>
      <c r="M96" s="12">
        <f>'全体（張付けデータ）'!M1167+'全体（張付けデータ）'!M1175+'全体（張付けデータ）'!M1183+'全体（張付けデータ）'!M1191</f>
        <v>92</v>
      </c>
      <c r="N96" s="12">
        <f>'全体（張付けデータ）'!N1167+'全体（張付けデータ）'!N1175+'全体（張付けデータ）'!N1183+'全体（張付けデータ）'!N1191</f>
        <v>152</v>
      </c>
      <c r="O96" s="12">
        <f>'全体（張付けデータ）'!O1167+'全体（張付けデータ）'!O1175+'全体（張付けデータ）'!O1183+'全体（張付けデータ）'!O1191</f>
        <v>108</v>
      </c>
      <c r="P96" s="12">
        <f>'全体（張付けデータ）'!D1171+'全体（張付けデータ）'!D1179+'全体（張付けデータ）'!D1187+'全体（張付けデータ）'!D1195</f>
        <v>101</v>
      </c>
      <c r="Q96" s="12">
        <f>'全体（張付けデータ）'!E1171+'全体（張付けデータ）'!E1179+'全体（張付けデータ）'!E1187+'全体（張付けデータ）'!E1195</f>
        <v>101</v>
      </c>
      <c r="R96" s="12">
        <f>'全体（張付けデータ）'!F1171+'全体（張付けデータ）'!F1179+'全体（張付けデータ）'!F1187+'全体（張付けデータ）'!F1195</f>
        <v>117</v>
      </c>
      <c r="S96" s="12">
        <f>'全体（張付けデータ）'!G1171+'全体（張付けデータ）'!G1179+'全体（張付けデータ）'!G1187+'全体（張付けデータ）'!G1195</f>
        <v>93</v>
      </c>
      <c r="T96" s="12">
        <f>'全体（張付けデータ）'!H1171+'全体（張付けデータ）'!H1179+'全体（張付けデータ）'!H1187+'全体（張付けデータ）'!H1195</f>
        <v>68</v>
      </c>
      <c r="U96" s="12">
        <f>'全体（張付けデータ）'!I1171+'全体（張付けデータ）'!I1179+'全体（張付けデータ）'!I1187+'全体（張付けデータ）'!I1195</f>
        <v>30</v>
      </c>
      <c r="V96" s="12">
        <f>'全体（張付けデータ）'!J1171+'全体（張付けデータ）'!J1179+'全体（張付けデータ）'!J1187+'全体（張付けデータ）'!J1195</f>
        <v>8</v>
      </c>
      <c r="W96" s="12">
        <f>'全体（張付けデータ）'!K1171+'全体（張付けデータ）'!K1179+'全体（張付けデータ）'!K1187+'全体（張付けデータ）'!K1195</f>
        <v>0</v>
      </c>
      <c r="X96" s="12">
        <f>'全体（張付けデータ）'!L1171+'全体（張付けデータ）'!L1179+'全体（張付けデータ）'!L1187+'全体（張付けデータ）'!L1195</f>
        <v>0</v>
      </c>
      <c r="Y96" s="12">
        <f>'全体（張付けデータ）'!M1171+'全体（張付けデータ）'!M1179+'全体（張付けデータ）'!M1187+'全体（張付けデータ）'!M1195</f>
        <v>0</v>
      </c>
      <c r="Z96" s="12">
        <f>'全体（張付けデータ）'!N1171+'全体（張付けデータ）'!N1179+'全体（張付けデータ）'!N1187+'全体（張付けデータ）'!N1195</f>
        <v>0</v>
      </c>
      <c r="AA96" s="13">
        <f t="shared" si="40"/>
        <v>1594</v>
      </c>
      <c r="AC96" s="14">
        <f t="shared" si="41"/>
        <v>224</v>
      </c>
      <c r="AD96" s="14">
        <f t="shared" si="42"/>
        <v>953</v>
      </c>
      <c r="AE96" s="14">
        <f t="shared" si="43"/>
        <v>417</v>
      </c>
      <c r="AF96" s="14">
        <f t="shared" si="44"/>
        <v>1594</v>
      </c>
    </row>
    <row r="97" spans="2:32" ht="12.75">
      <c r="B97" s="10" t="s">
        <v>251</v>
      </c>
      <c r="C97" s="11" t="s">
        <v>364</v>
      </c>
      <c r="D97" s="12">
        <f>'全体（張付けデータ）'!D1168+'全体（張付けデータ）'!D1176+'全体（張付けデータ）'!D1184+'全体（張付けデータ）'!D1192</f>
        <v>42</v>
      </c>
      <c r="E97" s="12">
        <f>'全体（張付けデータ）'!E1168+'全体（張付けデータ）'!E1176+'全体（張付けデータ）'!E1184+'全体（張付けデータ）'!E1192</f>
        <v>82</v>
      </c>
      <c r="F97" s="12">
        <f>'全体（張付けデータ）'!F1168+'全体（張付けデータ）'!F1176+'全体（張付けデータ）'!F1184+'全体（張付けデータ）'!F1192</f>
        <v>64</v>
      </c>
      <c r="G97" s="12">
        <f>'全体（張付けデータ）'!G1168+'全体（張付けデータ）'!G1176+'全体（張付けデータ）'!G1184+'全体（張付けデータ）'!G1192</f>
        <v>58</v>
      </c>
      <c r="H97" s="12">
        <f>'全体（張付けデータ）'!H1168+'全体（張付けデータ）'!H1176+'全体（張付けデータ）'!H1184+'全体（張付けデータ）'!H1192</f>
        <v>104</v>
      </c>
      <c r="I97" s="12">
        <f>'全体（張付けデータ）'!I1168+'全体（張付けデータ）'!I1176+'全体（張付けデータ）'!I1184+'全体（張付けデータ）'!I1192</f>
        <v>67</v>
      </c>
      <c r="J97" s="12">
        <f>'全体（張付けデータ）'!J1168+'全体（張付けデータ）'!J1176+'全体（張付けデータ）'!J1184+'全体（張付けデータ）'!J1192</f>
        <v>97</v>
      </c>
      <c r="K97" s="12">
        <f>'全体（張付けデータ）'!K1168+'全体（張付けデータ）'!K1176+'全体（張付けデータ）'!K1184+'全体（張付けデータ）'!K1192</f>
        <v>107</v>
      </c>
      <c r="L97" s="12">
        <f>'全体（張付けデータ）'!L1168+'全体（張付けデータ）'!L1176+'全体（張付けデータ）'!L1184+'全体（張付けデータ）'!L1192</f>
        <v>102</v>
      </c>
      <c r="M97" s="12">
        <f>'全体（張付けデータ）'!M1168+'全体（張付けデータ）'!M1176+'全体（張付けデータ）'!M1184+'全体（張付けデータ）'!M1192</f>
        <v>110</v>
      </c>
      <c r="N97" s="12">
        <f>'全体（張付けデータ）'!N1168+'全体（張付けデータ）'!N1176+'全体（張付けデータ）'!N1184+'全体（張付けデータ）'!N1192</f>
        <v>136</v>
      </c>
      <c r="O97" s="12">
        <f>'全体（張付けデータ）'!O1168+'全体（張付けデータ）'!O1176+'全体（張付けデータ）'!O1184+'全体（張付けデータ）'!O1192</f>
        <v>111</v>
      </c>
      <c r="P97" s="12">
        <f>'全体（張付けデータ）'!D1172+'全体（張付けデータ）'!D1180+'全体（張付けデータ）'!D1188+'全体（張付けデータ）'!D1196</f>
        <v>119</v>
      </c>
      <c r="Q97" s="12">
        <f>'全体（張付けデータ）'!E1172+'全体（張付けデータ）'!E1180+'全体（張付けデータ）'!E1188+'全体（張付けデータ）'!E1196</f>
        <v>107</v>
      </c>
      <c r="R97" s="12">
        <f>'全体（張付けデータ）'!F1172+'全体（張付けデータ）'!F1180+'全体（張付けデータ）'!F1188+'全体（張付けデータ）'!F1196</f>
        <v>132</v>
      </c>
      <c r="S97" s="12">
        <f>'全体（張付けデータ）'!G1172+'全体（張付けデータ）'!G1180+'全体（張付けデータ）'!G1188+'全体（張付けデータ）'!G1196</f>
        <v>102</v>
      </c>
      <c r="T97" s="12">
        <f>'全体（張付けデータ）'!H1172+'全体（張付けデータ）'!H1180+'全体（張付けデータ）'!H1188+'全体（張付けデータ）'!H1196</f>
        <v>80</v>
      </c>
      <c r="U97" s="12">
        <f>'全体（張付けデータ）'!I1172+'全体（張付けデータ）'!I1180+'全体（張付けデータ）'!I1188+'全体（張付けデータ）'!I1196</f>
        <v>54</v>
      </c>
      <c r="V97" s="12">
        <f>'全体（張付けデータ）'!J1172+'全体（張付けデータ）'!J1180+'全体（張付けデータ）'!J1188+'全体（張付けデータ）'!J1196</f>
        <v>21</v>
      </c>
      <c r="W97" s="12">
        <f>'全体（張付けデータ）'!K1172+'全体（張付けデータ）'!K1180+'全体（張付けデータ）'!K1188+'全体（張付けデータ）'!K1196</f>
        <v>8</v>
      </c>
      <c r="X97" s="12">
        <f>'全体（張付けデータ）'!L1172+'全体（張付けデータ）'!L1180+'全体（張付けデータ）'!L1188+'全体（張付けデータ）'!L1196</f>
        <v>1</v>
      </c>
      <c r="Y97" s="12">
        <f>'全体（張付けデータ）'!M1172+'全体（張付けデータ）'!M1180+'全体（張付けデータ）'!M1188+'全体（張付けデータ）'!M1196</f>
        <v>0</v>
      </c>
      <c r="Z97" s="12">
        <f>'全体（張付けデータ）'!N1172+'全体（張付けデータ）'!N1180+'全体（張付けデータ）'!N1188+'全体（張付けデータ）'!N1196</f>
        <v>0</v>
      </c>
      <c r="AA97" s="13">
        <f aca="true" t="shared" si="45" ref="AA97:AA106">SUM(D97:Z97)</f>
        <v>1704</v>
      </c>
      <c r="AC97" s="14">
        <f aca="true" t="shared" si="46" ref="AC97:AC106">SUM(D97:F97)</f>
        <v>188</v>
      </c>
      <c r="AD97" s="14">
        <f aca="true" t="shared" si="47" ref="AD97:AD106">SUM(G97:P97)</f>
        <v>1011</v>
      </c>
      <c r="AE97" s="14">
        <f aca="true" t="shared" si="48" ref="AE97:AE106">SUM(Q97:Z97)</f>
        <v>505</v>
      </c>
      <c r="AF97" s="14">
        <f aca="true" t="shared" si="49" ref="AF97:AF106">SUM(AC97:AE97)</f>
        <v>1704</v>
      </c>
    </row>
    <row r="98" spans="2:33" ht="12.75">
      <c r="B98" s="10" t="s">
        <v>251</v>
      </c>
      <c r="C98" s="16" t="s">
        <v>497</v>
      </c>
      <c r="D98" s="13">
        <f>'全体（張付けデータ）'!D1169+'全体（張付けデータ）'!D1177+'全体（張付けデータ）'!D1185+'全体（張付けデータ）'!D1193</f>
        <v>115</v>
      </c>
      <c r="E98" s="13">
        <f>'全体（張付けデータ）'!E1169+'全体（張付けデータ）'!E1177+'全体（張付けデータ）'!E1185+'全体（張付けデータ）'!E1193</f>
        <v>152</v>
      </c>
      <c r="F98" s="13">
        <f>'全体（張付けデータ）'!F1169+'全体（張付けデータ）'!F1177+'全体（張付けデータ）'!F1185+'全体（張付けデータ）'!F1193</f>
        <v>145</v>
      </c>
      <c r="G98" s="13">
        <f>'全体（張付けデータ）'!G1169+'全体（張付けデータ）'!G1177+'全体（張付けデータ）'!G1185+'全体（張付けデータ）'!G1193</f>
        <v>116</v>
      </c>
      <c r="H98" s="13">
        <f>'全体（張付けデータ）'!H1169+'全体（張付けデータ）'!H1177+'全体（張付けデータ）'!H1185+'全体（張付けデータ）'!H1193</f>
        <v>173</v>
      </c>
      <c r="I98" s="13">
        <f>'全体（張付けデータ）'!I1169+'全体（張付けデータ）'!I1177+'全体（張付けデータ）'!I1185+'全体（張付けデータ）'!I1193</f>
        <v>133</v>
      </c>
      <c r="J98" s="13">
        <f>'全体（張付けデータ）'!J1169+'全体（張付けデータ）'!J1177+'全体（張付けデータ）'!J1185+'全体（張付けデータ）'!J1193</f>
        <v>186</v>
      </c>
      <c r="K98" s="13">
        <f>'全体（張付けデータ）'!K1169+'全体（張付けデータ）'!K1177+'全体（張付けデータ）'!K1185+'全体（張付けデータ）'!K1193</f>
        <v>208</v>
      </c>
      <c r="L98" s="13">
        <f>'全体（張付けデータ）'!L1169+'全体（張付けデータ）'!L1177+'全体（張付けデータ）'!L1185+'全体（張付けデータ）'!L1193</f>
        <v>219</v>
      </c>
      <c r="M98" s="13">
        <f>'全体（張付けデータ）'!M1169+'全体（張付けデータ）'!M1177+'全体（張付けデータ）'!M1185+'全体（張付けデータ）'!M1193</f>
        <v>202</v>
      </c>
      <c r="N98" s="13">
        <f>'全体（張付けデータ）'!N1169+'全体（張付けデータ）'!N1177+'全体（張付けデータ）'!N1185+'全体（張付けデータ）'!N1193</f>
        <v>288</v>
      </c>
      <c r="O98" s="13">
        <f>'全体（張付けデータ）'!O1169+'全体（張付けデータ）'!O1177+'全体（張付けデータ）'!O1185+'全体（張付けデータ）'!O1193</f>
        <v>219</v>
      </c>
      <c r="P98" s="13">
        <f>'全体（張付けデータ）'!D1173+'全体（張付けデータ）'!D1181+'全体（張付けデータ）'!D1189+'全体（張付けデータ）'!D1197</f>
        <v>220</v>
      </c>
      <c r="Q98" s="13">
        <f>'全体（張付けデータ）'!E1173+'全体（張付けデータ）'!E1181+'全体（張付けデータ）'!E1189+'全体（張付けデータ）'!E1197</f>
        <v>208</v>
      </c>
      <c r="R98" s="13">
        <f>'全体（張付けデータ）'!F1173+'全体（張付けデータ）'!F1181+'全体（張付けデータ）'!F1189+'全体（張付けデータ）'!F1197</f>
        <v>249</v>
      </c>
      <c r="S98" s="13">
        <f>'全体（張付けデータ）'!G1173+'全体（張付けデータ）'!G1181+'全体（張付けデータ）'!G1189+'全体（張付けデータ）'!G1197</f>
        <v>195</v>
      </c>
      <c r="T98" s="13">
        <f>'全体（張付けデータ）'!H1173+'全体（張付けデータ）'!H1181+'全体（張付けデータ）'!H1189+'全体（張付けデータ）'!H1197</f>
        <v>148</v>
      </c>
      <c r="U98" s="13">
        <f>'全体（張付けデータ）'!I1173+'全体（張付けデータ）'!I1181+'全体（張付けデータ）'!I1189+'全体（張付けデータ）'!I1197</f>
        <v>84</v>
      </c>
      <c r="V98" s="13">
        <f>'全体（張付けデータ）'!J1173+'全体（張付けデータ）'!J1181+'全体（張付けデータ）'!J1189+'全体（張付けデータ）'!J1197</f>
        <v>29</v>
      </c>
      <c r="W98" s="13">
        <f>'全体（張付けデータ）'!K1173+'全体（張付けデータ）'!K1181+'全体（張付けデータ）'!K1189+'全体（張付けデータ）'!K1197</f>
        <v>8</v>
      </c>
      <c r="X98" s="13">
        <f>'全体（張付けデータ）'!L1173+'全体（張付けデータ）'!L1181+'全体（張付けデータ）'!L1189+'全体（張付けデータ）'!L1197</f>
        <v>1</v>
      </c>
      <c r="Y98" s="13">
        <f>'全体（張付けデータ）'!M1173+'全体（張付けデータ）'!M1181+'全体（張付けデータ）'!M1189+'全体（張付けデータ）'!M1197</f>
        <v>0</v>
      </c>
      <c r="Z98" s="13">
        <f>'全体（張付けデータ）'!N1173+'全体（張付けデータ）'!N1181+'全体（張付けデータ）'!N1189+'全体（張付けデータ）'!N1197</f>
        <v>0</v>
      </c>
      <c r="AA98" s="13">
        <f t="shared" si="45"/>
        <v>3298</v>
      </c>
      <c r="AC98" s="17">
        <f t="shared" si="46"/>
        <v>412</v>
      </c>
      <c r="AD98" s="17">
        <f t="shared" si="47"/>
        <v>1964</v>
      </c>
      <c r="AE98" s="17">
        <f t="shared" si="48"/>
        <v>922</v>
      </c>
      <c r="AF98" s="17">
        <f t="shared" si="49"/>
        <v>3298</v>
      </c>
      <c r="AG98" s="15">
        <f>AA96+AA97-AF98</f>
        <v>0</v>
      </c>
    </row>
    <row r="99" spans="2:32" ht="12.75">
      <c r="B99" s="10" t="s">
        <v>510</v>
      </c>
      <c r="C99" s="11" t="s">
        <v>477</v>
      </c>
      <c r="D99" s="12">
        <f>'全体（張付けデータ）'!D1203+'全体（張付けデータ）'!D1211+'全体（張付けデータ）'!D1219+'全体（張付けデータ）'!D1227+'全体（張付けデータ）'!D1235</f>
        <v>35</v>
      </c>
      <c r="E99" s="12">
        <f>'全体（張付けデータ）'!E1203+'全体（張付けデータ）'!E1211+'全体（張付けデータ）'!E1219+'全体（張付けデータ）'!E1227+'全体（張付けデータ）'!E1235</f>
        <v>42</v>
      </c>
      <c r="F99" s="12">
        <f>'全体（張付けデータ）'!F1203+'全体（張付けデータ）'!F1211+'全体（張付けデータ）'!F1219+'全体（張付けデータ）'!F1227+'全体（張付けデータ）'!F1235</f>
        <v>49</v>
      </c>
      <c r="G99" s="12">
        <f>'全体（張付けデータ）'!G1203+'全体（張付けデータ）'!G1211+'全体（張付けデータ）'!G1219+'全体（張付けデータ）'!G1227+'全体（張付けデータ）'!G1235</f>
        <v>63</v>
      </c>
      <c r="H99" s="12">
        <f>'全体（張付けデータ）'!H1203+'全体（張付けデータ）'!H1211+'全体（張付けデータ）'!H1219+'全体（張付けデータ）'!H1227+'全体（張付けデータ）'!H1235</f>
        <v>51</v>
      </c>
      <c r="I99" s="12">
        <f>'全体（張付けデータ）'!I1203+'全体（張付けデータ）'!I1211+'全体（張付けデータ）'!I1219+'全体（張付けデータ）'!I1227+'全体（張付けデータ）'!I1235</f>
        <v>61</v>
      </c>
      <c r="J99" s="12">
        <f>'全体（張付けデータ）'!J1203+'全体（張付けデータ）'!J1211+'全体（張付けデータ）'!J1219+'全体（張付けデータ）'!J1227+'全体（張付けデータ）'!J1235</f>
        <v>75</v>
      </c>
      <c r="K99" s="12">
        <f>'全体（張付けデータ）'!K1203+'全体（張付けデータ）'!K1211+'全体（張付けデータ）'!K1219+'全体（張付けデータ）'!K1227+'全体（張付けデータ）'!K1235</f>
        <v>65</v>
      </c>
      <c r="L99" s="12">
        <f>'全体（張付けデータ）'!L1203+'全体（張付けデータ）'!L1211+'全体（張付けデータ）'!L1219+'全体（張付けデータ）'!L1227+'全体（張付けデータ）'!L1235</f>
        <v>83</v>
      </c>
      <c r="M99" s="12">
        <f>'全体（張付けデータ）'!M1203+'全体（張付けデータ）'!M1211+'全体（張付けデータ）'!M1219+'全体（張付けデータ）'!M1227+'全体（張付けデータ）'!M1235</f>
        <v>112</v>
      </c>
      <c r="N99" s="12">
        <f>'全体（張付けデータ）'!N1203+'全体（張付けデータ）'!N1211+'全体（張付けデータ）'!N1219+'全体（張付けデータ）'!N1227+'全体（張付けデータ）'!N1235</f>
        <v>112</v>
      </c>
      <c r="O99" s="12">
        <f>'全体（張付けデータ）'!O1203+'全体（張付けデータ）'!O1211+'全体（張付けデータ）'!O1219+'全体（張付けデータ）'!O1227+'全体（張付けデータ）'!O1235</f>
        <v>91</v>
      </c>
      <c r="P99" s="12">
        <f>'全体（張付けデータ）'!D1207+'全体（張付けデータ）'!D1215+'全体（張付けデータ）'!D1223+'全体（張付けデータ）'!D1231+'全体（張付けデータ）'!D1239</f>
        <v>87</v>
      </c>
      <c r="Q99" s="12">
        <f>'全体（張付けデータ）'!E1207+'全体（張付けデータ）'!E1215+'全体（張付けデータ）'!E1223+'全体（張付けデータ）'!E1231+'全体（張付けデータ）'!E1239</f>
        <v>68</v>
      </c>
      <c r="R99" s="12">
        <f>'全体（張付けデータ）'!F1207+'全体（張付けデータ）'!F1215+'全体（張付けデータ）'!F1223+'全体（張付けデータ）'!F1231+'全体（張付けデータ）'!F1239</f>
        <v>69</v>
      </c>
      <c r="S99" s="12">
        <f>'全体（張付けデータ）'!G1207+'全体（張付けデータ）'!G1215+'全体（張付けデータ）'!G1223+'全体（張付けデータ）'!G1231+'全体（張付けデータ）'!G1239</f>
        <v>57</v>
      </c>
      <c r="T99" s="12">
        <f>'全体（張付けデータ）'!H1207+'全体（張付けデータ）'!H1215+'全体（張付けデータ）'!H1223+'全体（張付けデータ）'!H1231+'全体（張付けデータ）'!H1239</f>
        <v>25</v>
      </c>
      <c r="U99" s="12">
        <f>'全体（張付けデータ）'!I1207+'全体（張付けデータ）'!I1215+'全体（張付けデータ）'!I1223+'全体（張付けデータ）'!I1231+'全体（張付けデータ）'!I1239</f>
        <v>29</v>
      </c>
      <c r="V99" s="12">
        <f>'全体（張付けデータ）'!J1207+'全体（張付けデータ）'!J1215+'全体（張付けデータ）'!J1223+'全体（張付けデータ）'!J1231+'全体（張付けデータ）'!J1239</f>
        <v>12</v>
      </c>
      <c r="W99" s="12">
        <f>'全体（張付けデータ）'!K1207+'全体（張付けデータ）'!K1215+'全体（張付けデータ）'!K1223+'全体（張付けデータ）'!K1231+'全体（張付けデータ）'!K1239</f>
        <v>1</v>
      </c>
      <c r="X99" s="12">
        <f>'全体（張付けデータ）'!L1207+'全体（張付けデータ）'!L1215+'全体（張付けデータ）'!L1223+'全体（張付けデータ）'!L1231+'全体（張付けデータ）'!L1239</f>
        <v>2</v>
      </c>
      <c r="Y99" s="12">
        <f>'全体（張付けデータ）'!M1207+'全体（張付けデータ）'!M1215+'全体（張付けデータ）'!M1223+'全体（張付けデータ）'!M1231+'全体（張付けデータ）'!M1239</f>
        <v>0</v>
      </c>
      <c r="Z99" s="12">
        <f>'全体（張付けデータ）'!N1207+'全体（張付けデータ）'!N1215+'全体（張付けデータ）'!N1223+'全体（張付けデータ）'!N1231+'全体（張付けデータ）'!N1239</f>
        <v>0</v>
      </c>
      <c r="AA99" s="13">
        <f t="shared" si="45"/>
        <v>1189</v>
      </c>
      <c r="AC99" s="14">
        <f t="shared" si="46"/>
        <v>126</v>
      </c>
      <c r="AD99" s="14">
        <f t="shared" si="47"/>
        <v>800</v>
      </c>
      <c r="AE99" s="14">
        <f t="shared" si="48"/>
        <v>263</v>
      </c>
      <c r="AF99" s="14">
        <f t="shared" si="49"/>
        <v>1189</v>
      </c>
    </row>
    <row r="100" spans="2:32" ht="12.75">
      <c r="B100" s="10" t="s">
        <v>510</v>
      </c>
      <c r="C100" s="11" t="s">
        <v>364</v>
      </c>
      <c r="D100" s="12">
        <f>'全体（張付けデータ）'!D1204+'全体（張付けデータ）'!D1212+'全体（張付けデータ）'!D1220+'全体（張付けデータ）'!D1228+'全体（張付けデータ）'!D1236</f>
        <v>35</v>
      </c>
      <c r="E100" s="12">
        <f>'全体（張付けデータ）'!E1204+'全体（張付けデータ）'!E1212+'全体（張付けデータ）'!E1220+'全体（張付けデータ）'!E1228+'全体（張付けデータ）'!E1236</f>
        <v>36</v>
      </c>
      <c r="F100" s="12">
        <f>'全体（張付けデータ）'!F1204+'全体（張付けデータ）'!F1212+'全体（張付けデータ）'!F1220+'全体（張付けデータ）'!F1228+'全体（張付けデータ）'!F1236</f>
        <v>56</v>
      </c>
      <c r="G100" s="12">
        <f>'全体（張付けデータ）'!G1204+'全体（張付けデータ）'!G1212+'全体（張付けデータ）'!G1220+'全体（張付けデータ）'!G1228+'全体（張付けデータ）'!G1236</f>
        <v>69</v>
      </c>
      <c r="H100" s="12">
        <f>'全体（張付けデータ）'!H1204+'全体（張付けデータ）'!H1212+'全体（張付けデータ）'!H1220+'全体（張付けデータ）'!H1228+'全体（張付けデータ）'!H1236</f>
        <v>64</v>
      </c>
      <c r="I100" s="12">
        <f>'全体（張付けデータ）'!I1204+'全体（張付けデータ）'!I1212+'全体（張付けデータ）'!I1220+'全体（張付けデータ）'!I1228+'全体（張付けデータ）'!I1236</f>
        <v>70</v>
      </c>
      <c r="J100" s="12">
        <f>'全体（張付けデータ）'!J1204+'全体（張付けデータ）'!J1212+'全体（張付けデータ）'!J1220+'全体（張付けデータ）'!J1228+'全体（張付けデータ）'!J1236</f>
        <v>61</v>
      </c>
      <c r="K100" s="12">
        <f>'全体（張付けデータ）'!K1204+'全体（張付けデータ）'!K1212+'全体（張付けデータ）'!K1220+'全体（張付けデータ）'!K1228+'全体（張付けデータ）'!K1236</f>
        <v>54</v>
      </c>
      <c r="L100" s="12">
        <f>'全体（張付けデータ）'!L1204+'全体（張付けデータ）'!L1212+'全体（張付けデータ）'!L1220+'全体（張付けデータ）'!L1228+'全体（張付けデータ）'!L1236</f>
        <v>78</v>
      </c>
      <c r="M100" s="12">
        <f>'全体（張付けデータ）'!M1204+'全体（張付けデータ）'!M1212+'全体（張付けデータ）'!M1220+'全体（張付けデータ）'!M1228+'全体（張付けデータ）'!M1236</f>
        <v>93</v>
      </c>
      <c r="N100" s="12">
        <f>'全体（張付けデータ）'!N1204+'全体（張付けデータ）'!N1212+'全体（張付けデータ）'!N1220+'全体（張付けデータ）'!N1228+'全体（張付けデータ）'!N1236</f>
        <v>114</v>
      </c>
      <c r="O100" s="12">
        <f>'全体（張付けデータ）'!O1204+'全体（張付けデータ）'!O1212+'全体（張付けデータ）'!O1220+'全体（張付けデータ）'!O1228+'全体（張付けデータ）'!O1236</f>
        <v>89</v>
      </c>
      <c r="P100" s="12">
        <f>'全体（張付けデータ）'!D1208+'全体（張付けデータ）'!D1216+'全体（張付けデータ）'!D1224+'全体（張付けデータ）'!D1232+'全体（張付けデータ）'!D1240</f>
        <v>93</v>
      </c>
      <c r="Q100" s="12">
        <f>'全体（張付けデータ）'!E1208+'全体（張付けデータ）'!E1216+'全体（張付けデータ）'!E1224+'全体（張付けデータ）'!E1232+'全体（張付けデータ）'!E1240</f>
        <v>64</v>
      </c>
      <c r="R100" s="12">
        <f>'全体（張付けデータ）'!F1208+'全体（張付けデータ）'!F1216+'全体（張付けデータ）'!F1224+'全体（張付けデータ）'!F1232+'全体（張付けデータ）'!F1240</f>
        <v>80</v>
      </c>
      <c r="S100" s="12">
        <f>'全体（張付けデータ）'!G1208+'全体（張付けデータ）'!G1216+'全体（張付けデータ）'!G1224+'全体（張付けデータ）'!G1232+'全体（張付けデータ）'!G1240</f>
        <v>52</v>
      </c>
      <c r="T100" s="12">
        <f>'全体（張付けデータ）'!H1208+'全体（張付けデータ）'!H1216+'全体（張付けデータ）'!H1224+'全体（張付けデータ）'!H1232+'全体（張付けデータ）'!H1240</f>
        <v>52</v>
      </c>
      <c r="U100" s="12">
        <f>'全体（張付けデータ）'!I1208+'全体（張付けデータ）'!I1216+'全体（張付けデータ）'!I1224+'全体（張付けデータ）'!I1232+'全体（張付けデータ）'!I1240</f>
        <v>54</v>
      </c>
      <c r="V100" s="12">
        <f>'全体（張付けデータ）'!J1208+'全体（張付けデータ）'!J1216+'全体（張付けデータ）'!J1224+'全体（張付けデータ）'!J1232+'全体（張付けデータ）'!J1240</f>
        <v>26</v>
      </c>
      <c r="W100" s="12">
        <f>'全体（張付けデータ）'!K1208+'全体（張付けデータ）'!K1216+'全体（張付けデータ）'!K1224+'全体（張付けデータ）'!K1232+'全体（張付けデータ）'!K1240</f>
        <v>5</v>
      </c>
      <c r="X100" s="12">
        <f>'全体（張付けデータ）'!L1208+'全体（張付けデータ）'!L1216+'全体（張付けデータ）'!L1224+'全体（張付けデータ）'!L1232+'全体（張付けデータ）'!L1240</f>
        <v>1</v>
      </c>
      <c r="Y100" s="12">
        <f>'全体（張付けデータ）'!M1208+'全体（張付けデータ）'!M1216+'全体（張付けデータ）'!M1224+'全体（張付けデータ）'!M1232+'全体（張付けデータ）'!M1240</f>
        <v>0</v>
      </c>
      <c r="Z100" s="12">
        <f>'全体（張付けデータ）'!N1208+'全体（張付けデータ）'!N1216+'全体（張付けデータ）'!N1224+'全体（張付けデータ）'!N1232+'全体（張付けデータ）'!N1240</f>
        <v>0</v>
      </c>
      <c r="AA100" s="13">
        <f t="shared" si="45"/>
        <v>1246</v>
      </c>
      <c r="AC100" s="14">
        <f t="shared" si="46"/>
        <v>127</v>
      </c>
      <c r="AD100" s="14">
        <f t="shared" si="47"/>
        <v>785</v>
      </c>
      <c r="AE100" s="14">
        <f t="shared" si="48"/>
        <v>334</v>
      </c>
      <c r="AF100" s="14">
        <f t="shared" si="49"/>
        <v>1246</v>
      </c>
    </row>
    <row r="101" spans="2:33" ht="12.75">
      <c r="B101" s="10" t="s">
        <v>510</v>
      </c>
      <c r="C101" s="16" t="s">
        <v>497</v>
      </c>
      <c r="D101" s="13">
        <f>'全体（張付けデータ）'!D1205+'全体（張付けデータ）'!D1213+'全体（張付けデータ）'!D1221+'全体（張付けデータ）'!D1229+'全体（張付けデータ）'!D1237</f>
        <v>70</v>
      </c>
      <c r="E101" s="13">
        <f>'全体（張付けデータ）'!E1205+'全体（張付けデータ）'!E1213+'全体（張付けデータ）'!E1221+'全体（張付けデータ）'!E1229+'全体（張付けデータ）'!E1237</f>
        <v>78</v>
      </c>
      <c r="F101" s="13">
        <f>'全体（張付けデータ）'!F1205+'全体（張付けデータ）'!F1213+'全体（張付けデータ）'!F1221+'全体（張付けデータ）'!F1229+'全体（張付けデータ）'!F1237</f>
        <v>105</v>
      </c>
      <c r="G101" s="13">
        <f>'全体（張付けデータ）'!G1205+'全体（張付けデータ）'!G1213+'全体（張付けデータ）'!G1221+'全体（張付けデータ）'!G1229+'全体（張付けデータ）'!G1237</f>
        <v>132</v>
      </c>
      <c r="H101" s="13">
        <f>'全体（張付けデータ）'!H1205+'全体（張付けデータ）'!H1213+'全体（張付けデータ）'!H1221+'全体（張付けデータ）'!H1229+'全体（張付けデータ）'!H1237</f>
        <v>115</v>
      </c>
      <c r="I101" s="13">
        <f>'全体（張付けデータ）'!I1205+'全体（張付けデータ）'!I1213+'全体（張付けデータ）'!I1221+'全体（張付けデータ）'!I1229+'全体（張付けデータ）'!I1237</f>
        <v>131</v>
      </c>
      <c r="J101" s="13">
        <f>'全体（張付けデータ）'!J1205+'全体（張付けデータ）'!J1213+'全体（張付けデータ）'!J1221+'全体（張付けデータ）'!J1229+'全体（張付けデータ）'!J1237</f>
        <v>136</v>
      </c>
      <c r="K101" s="13">
        <f>'全体（張付けデータ）'!K1205+'全体（張付けデータ）'!K1213+'全体（張付けデータ）'!K1221+'全体（張付けデータ）'!K1229+'全体（張付けデータ）'!K1237</f>
        <v>119</v>
      </c>
      <c r="L101" s="13">
        <f>'全体（張付けデータ）'!L1205+'全体（張付けデータ）'!L1213+'全体（張付けデータ）'!L1221+'全体（張付けデータ）'!L1229+'全体（張付けデータ）'!L1237</f>
        <v>161</v>
      </c>
      <c r="M101" s="13">
        <f>'全体（張付けデータ）'!M1205+'全体（張付けデータ）'!M1213+'全体（張付けデータ）'!M1221+'全体（張付けデータ）'!M1229+'全体（張付けデータ）'!M1237</f>
        <v>205</v>
      </c>
      <c r="N101" s="13">
        <f>'全体（張付けデータ）'!N1205+'全体（張付けデータ）'!N1213+'全体（張付けデータ）'!N1221+'全体（張付けデータ）'!N1229+'全体（張付けデータ）'!N1237</f>
        <v>226</v>
      </c>
      <c r="O101" s="13">
        <f>'全体（張付けデータ）'!O1205+'全体（張付けデータ）'!O1213+'全体（張付けデータ）'!O1221+'全体（張付けデータ）'!O1229+'全体（張付けデータ）'!O1237</f>
        <v>180</v>
      </c>
      <c r="P101" s="13">
        <f>'全体（張付けデータ）'!D1209+'全体（張付けデータ）'!D1217+'全体（張付けデータ）'!D1225+'全体（張付けデータ）'!D1233+'全体（張付けデータ）'!D1241</f>
        <v>180</v>
      </c>
      <c r="Q101" s="13">
        <f>'全体（張付けデータ）'!E1209+'全体（張付けデータ）'!E1217+'全体（張付けデータ）'!E1225+'全体（張付けデータ）'!E1233+'全体（張付けデータ）'!E1241</f>
        <v>132</v>
      </c>
      <c r="R101" s="13">
        <f>'全体（張付けデータ）'!F1209+'全体（張付けデータ）'!F1217+'全体（張付けデータ）'!F1225+'全体（張付けデータ）'!F1233+'全体（張付けデータ）'!F1241</f>
        <v>149</v>
      </c>
      <c r="S101" s="13">
        <f>'全体（張付けデータ）'!G1209+'全体（張付けデータ）'!G1217+'全体（張付けデータ）'!G1225+'全体（張付けデータ）'!G1233+'全体（張付けデータ）'!G1241</f>
        <v>109</v>
      </c>
      <c r="T101" s="13">
        <f>'全体（張付けデータ）'!H1209+'全体（張付けデータ）'!H1217+'全体（張付けデータ）'!H1225+'全体（張付けデータ）'!H1233+'全体（張付けデータ）'!H1241</f>
        <v>77</v>
      </c>
      <c r="U101" s="13">
        <f>'全体（張付けデータ）'!I1209+'全体（張付けデータ）'!I1217+'全体（張付けデータ）'!I1225+'全体（張付けデータ）'!I1233+'全体（張付けデータ）'!I1241</f>
        <v>83</v>
      </c>
      <c r="V101" s="13">
        <f>'全体（張付けデータ）'!J1209+'全体（張付けデータ）'!J1217+'全体（張付けデータ）'!J1225+'全体（張付けデータ）'!J1233+'全体（張付けデータ）'!J1241</f>
        <v>38</v>
      </c>
      <c r="W101" s="13">
        <f>'全体（張付けデータ）'!K1209+'全体（張付けデータ）'!K1217+'全体（張付けデータ）'!K1225+'全体（張付けデータ）'!K1233+'全体（張付けデータ）'!K1241</f>
        <v>6</v>
      </c>
      <c r="X101" s="13">
        <f>'全体（張付けデータ）'!L1209+'全体（張付けデータ）'!L1217+'全体（張付けデータ）'!L1225+'全体（張付けデータ）'!L1233+'全体（張付けデータ）'!L1241</f>
        <v>3</v>
      </c>
      <c r="Y101" s="13">
        <f>'全体（張付けデータ）'!M1209+'全体（張付けデータ）'!M1217+'全体（張付けデータ）'!M1225+'全体（張付けデータ）'!M1233+'全体（張付けデータ）'!M1241</f>
        <v>0</v>
      </c>
      <c r="Z101" s="13">
        <f>'全体（張付けデータ）'!N1209+'全体（張付けデータ）'!N1217+'全体（張付けデータ）'!N1225+'全体（張付けデータ）'!N1233+'全体（張付けデータ）'!N1241</f>
        <v>0</v>
      </c>
      <c r="AA101" s="13">
        <f t="shared" si="45"/>
        <v>2435</v>
      </c>
      <c r="AC101" s="17">
        <f t="shared" si="46"/>
        <v>253</v>
      </c>
      <c r="AD101" s="17">
        <f t="shared" si="47"/>
        <v>1585</v>
      </c>
      <c r="AE101" s="17">
        <f t="shared" si="48"/>
        <v>597</v>
      </c>
      <c r="AF101" s="17">
        <f t="shared" si="49"/>
        <v>2435</v>
      </c>
      <c r="AG101" s="15">
        <f>AA99+AA100-AF101</f>
        <v>0</v>
      </c>
    </row>
    <row r="102" spans="2:32" ht="12.75">
      <c r="B102" s="10" t="s">
        <v>511</v>
      </c>
      <c r="C102" s="11" t="s">
        <v>477</v>
      </c>
      <c r="D102" s="12">
        <f>'全体（張付けデータ）'!D1243+'全体（張付けデータ）'!D1255+'全体（張付けデータ）'!D1263+'全体（張付けデータ）'!D1271</f>
        <v>54</v>
      </c>
      <c r="E102" s="12">
        <f>'全体（張付けデータ）'!E1243+'全体（張付けデータ）'!E1255+'全体（張付けデータ）'!E1263+'全体（張付けデータ）'!E1271</f>
        <v>48</v>
      </c>
      <c r="F102" s="12">
        <f>'全体（張付けデータ）'!F1243+'全体（張付けデータ）'!F1255+'全体（張付けデータ）'!F1263+'全体（張付けデータ）'!F1271</f>
        <v>34</v>
      </c>
      <c r="G102" s="12">
        <f>'全体（張付けデータ）'!G1243+'全体（張付けデータ）'!G1255+'全体（張付けデータ）'!G1263+'全体（張付けデータ）'!G1271</f>
        <v>35</v>
      </c>
      <c r="H102" s="12">
        <f>'全体（張付けデータ）'!H1243+'全体（張付けデータ）'!H1255+'全体（張付けデータ）'!H1263+'全体（張付けデータ）'!H1271</f>
        <v>27</v>
      </c>
      <c r="I102" s="12">
        <f>'全体（張付けデータ）'!I1243+'全体（張付けデータ）'!I1255+'全体（張付けデータ）'!I1263+'全体（張付けデータ）'!I1271</f>
        <v>51</v>
      </c>
      <c r="J102" s="12">
        <f>'全体（張付けデータ）'!J1243+'全体（張付けデータ）'!J1255+'全体（張付けデータ）'!J1263+'全体（張付けデータ）'!J1271</f>
        <v>64</v>
      </c>
      <c r="K102" s="12">
        <f>'全体（張付けデータ）'!K1243+'全体（張付けデータ）'!K1255+'全体（張付けデータ）'!K1263+'全体（張付けデータ）'!K1271</f>
        <v>58</v>
      </c>
      <c r="L102" s="12">
        <f>'全体（張付けデータ）'!L1243+'全体（張付けデータ）'!L1255+'全体（張付けデータ）'!L1263+'全体（張付けデータ）'!L1271</f>
        <v>58</v>
      </c>
      <c r="M102" s="12">
        <f>'全体（張付けデータ）'!M1243+'全体（張付けデータ）'!M1255+'全体（張付けデータ）'!M1263+'全体（張付けデータ）'!M1271</f>
        <v>62</v>
      </c>
      <c r="N102" s="12">
        <f>'全体（張付けデータ）'!N1243+'全体（張付けデータ）'!N1255+'全体（張付けデータ）'!N1263+'全体（張付けデータ）'!N1271</f>
        <v>58</v>
      </c>
      <c r="O102" s="12">
        <f>'全体（張付けデータ）'!O1243+'全体（張付けデータ）'!O1255+'全体（張付けデータ）'!O1263+'全体（張付けデータ）'!O1271</f>
        <v>37</v>
      </c>
      <c r="P102" s="12">
        <f>'全体（張付けデータ）'!D1247+'全体（張付けデータ）'!D1259+'全体（張付けデータ）'!D1267+'全体（張付けデータ）'!D1275</f>
        <v>28</v>
      </c>
      <c r="Q102" s="12">
        <f>'全体（張付けデータ）'!E1247+'全体（張付けデータ）'!E1259+'全体（張付けデータ）'!E1267+'全体（張付けデータ）'!E1275</f>
        <v>20</v>
      </c>
      <c r="R102" s="12">
        <f>'全体（張付けデータ）'!F1247+'全体（張付けデータ）'!F1259+'全体（張付けデータ）'!F1267+'全体（張付けデータ）'!F1275</f>
        <v>34</v>
      </c>
      <c r="S102" s="12">
        <f>'全体（張付けデータ）'!G1247+'全体（張付けデータ）'!G1259+'全体（張付けデータ）'!G1267+'全体（張付けデータ）'!G1275</f>
        <v>25</v>
      </c>
      <c r="T102" s="12">
        <f>'全体（張付けデータ）'!H1247+'全体（張付けデータ）'!H1259+'全体（張付けデータ）'!H1267+'全体（張付けデータ）'!H1275</f>
        <v>18</v>
      </c>
      <c r="U102" s="12">
        <f>'全体（張付けデータ）'!I1247+'全体（張付けデータ）'!I1259+'全体（張付けデータ）'!I1267+'全体（張付けデータ）'!I1275</f>
        <v>4</v>
      </c>
      <c r="V102" s="12">
        <f>'全体（張付けデータ）'!J1247+'全体（張付けデータ）'!J1259+'全体（張付けデータ）'!J1267+'全体（張付けデータ）'!J1275</f>
        <v>2</v>
      </c>
      <c r="W102" s="12">
        <f>'全体（張付けデータ）'!K1247+'全体（張付けデータ）'!K1259+'全体（張付けデータ）'!K1267+'全体（張付けデータ）'!K1275</f>
        <v>0</v>
      </c>
      <c r="X102" s="12">
        <f>'全体（張付けデータ）'!L1247+'全体（張付けデータ）'!L1259+'全体（張付けデータ）'!L1267+'全体（張付けデータ）'!L1275</f>
        <v>0</v>
      </c>
      <c r="Y102" s="12">
        <f>'全体（張付けデータ）'!M1247+'全体（張付けデータ）'!M1259+'全体（張付けデータ）'!M1267+'全体（張付けデータ）'!M1275</f>
        <v>0</v>
      </c>
      <c r="Z102" s="12">
        <f>'全体（張付けデータ）'!N1247+'全体（張付けデータ）'!N1259+'全体（張付けデータ）'!N1267+'全体（張付けデータ）'!N1275</f>
        <v>0</v>
      </c>
      <c r="AA102" s="13">
        <f t="shared" si="45"/>
        <v>717</v>
      </c>
      <c r="AC102" s="14">
        <f t="shared" si="46"/>
        <v>136</v>
      </c>
      <c r="AD102" s="14">
        <f t="shared" si="47"/>
        <v>478</v>
      </c>
      <c r="AE102" s="14">
        <f t="shared" si="48"/>
        <v>103</v>
      </c>
      <c r="AF102" s="14">
        <f t="shared" si="49"/>
        <v>717</v>
      </c>
    </row>
    <row r="103" spans="2:32" ht="12.75">
      <c r="B103" s="10" t="s">
        <v>511</v>
      </c>
      <c r="C103" s="11" t="s">
        <v>364</v>
      </c>
      <c r="D103" s="12">
        <f>'全体（張付けデータ）'!D1244+'全体（張付けデータ）'!D1256+'全体（張付けデータ）'!D1264+'全体（張付けデータ）'!D1272</f>
        <v>48</v>
      </c>
      <c r="E103" s="12">
        <f>'全体（張付けデータ）'!E1244+'全体（張付けデータ）'!E1256+'全体（張付けデータ）'!E1264+'全体（張付けデータ）'!E1272</f>
        <v>36</v>
      </c>
      <c r="F103" s="12">
        <f>'全体（張付けデータ）'!F1244+'全体（張付けデータ）'!F1256+'全体（張付けデータ）'!F1264+'全体（張付けデータ）'!F1272</f>
        <v>41</v>
      </c>
      <c r="G103" s="12">
        <f>'全体（張付けデータ）'!G1244+'全体（張付けデータ）'!G1256+'全体（張付けデータ）'!G1264+'全体（張付けデータ）'!G1272</f>
        <v>31</v>
      </c>
      <c r="H103" s="12">
        <f>'全体（張付けデータ）'!H1244+'全体（張付けデータ）'!H1256+'全体（張付けデータ）'!H1264+'全体（張付けデータ）'!H1272</f>
        <v>38</v>
      </c>
      <c r="I103" s="12">
        <f>'全体（張付けデータ）'!I1244+'全体（張付けデータ）'!I1256+'全体（張付けデータ）'!I1264+'全体（張付けデータ）'!I1272</f>
        <v>34</v>
      </c>
      <c r="J103" s="12">
        <f>'全体（張付けデータ）'!J1244+'全体（張付けデータ）'!J1256+'全体（張付けデータ）'!J1264+'全体（張付けデータ）'!J1272</f>
        <v>60</v>
      </c>
      <c r="K103" s="12">
        <f>'全体（張付けデータ）'!K1244+'全体（張付けデータ）'!K1256+'全体（張付けデータ）'!K1264+'全体（張付けデータ）'!K1272</f>
        <v>56</v>
      </c>
      <c r="L103" s="12">
        <f>'全体（張付けデータ）'!L1244+'全体（張付けデータ）'!L1256+'全体（張付けデータ）'!L1264+'全体（張付けデータ）'!L1272</f>
        <v>48</v>
      </c>
      <c r="M103" s="12">
        <f>'全体（張付けデータ）'!M1244+'全体（張付けデータ）'!M1256+'全体（張付けデータ）'!M1264+'全体（張付けデータ）'!M1272</f>
        <v>50</v>
      </c>
      <c r="N103" s="12">
        <f>'全体（張付けデータ）'!N1244+'全体（張付けデータ）'!N1256+'全体（張付けデータ）'!N1264+'全体（張付けデータ）'!N1272</f>
        <v>59</v>
      </c>
      <c r="O103" s="12">
        <f>'全体（張付けデータ）'!O1244+'全体（張付けデータ）'!O1256+'全体（張付けデータ）'!O1264+'全体（張付けデータ）'!O1272</f>
        <v>39</v>
      </c>
      <c r="P103" s="12">
        <f>'全体（張付けデータ）'!D1248+'全体（張付けデータ）'!D1260+'全体（張付けデータ）'!D1268+'全体（張付けデータ）'!D1276</f>
        <v>28</v>
      </c>
      <c r="Q103" s="12">
        <f>'全体（張付けデータ）'!E1248+'全体（張付けデータ）'!E1260+'全体（張付けデータ）'!E1268+'全体（張付けデータ）'!E1276</f>
        <v>30</v>
      </c>
      <c r="R103" s="12">
        <f>'全体（張付けデータ）'!F1248+'全体（張付けデータ）'!F1260+'全体（張付けデータ）'!F1268+'全体（張付けデータ）'!F1276</f>
        <v>28</v>
      </c>
      <c r="S103" s="12">
        <f>'全体（張付けデータ）'!G1248+'全体（張付けデータ）'!G1260+'全体（張付けデータ）'!G1268+'全体（張付けデータ）'!G1276</f>
        <v>23</v>
      </c>
      <c r="T103" s="12">
        <f>'全体（張付けデータ）'!H1248+'全体（張付けデータ）'!H1260+'全体（張付けデータ）'!H1268+'全体（張付けデータ）'!H1276</f>
        <v>27</v>
      </c>
      <c r="U103" s="12">
        <f>'全体（張付けデータ）'!I1248+'全体（張付けデータ）'!I1260+'全体（張付けデータ）'!I1268+'全体（張付けデータ）'!I1276</f>
        <v>10</v>
      </c>
      <c r="V103" s="12">
        <f>'全体（張付けデータ）'!J1248+'全体（張付けデータ）'!J1260+'全体（張付けデータ）'!J1268+'全体（張付けデータ）'!J1276</f>
        <v>2</v>
      </c>
      <c r="W103" s="12">
        <f>'全体（張付けデータ）'!K1248+'全体（張付けデータ）'!K1260+'全体（張付けデータ）'!K1268+'全体（張付けデータ）'!K1276</f>
        <v>2</v>
      </c>
      <c r="X103" s="12">
        <f>'全体（張付けデータ）'!L1248+'全体（張付けデータ）'!L1260+'全体（張付けデータ）'!L1268+'全体（張付けデータ）'!L1276</f>
        <v>1</v>
      </c>
      <c r="Y103" s="12">
        <f>'全体（張付けデータ）'!M1248+'全体（張付けデータ）'!M1260+'全体（張付けデータ）'!M1268+'全体（張付けデータ）'!M1276</f>
        <v>0</v>
      </c>
      <c r="Z103" s="12">
        <f>'全体（張付けデータ）'!N1248+'全体（張付けデータ）'!N1260+'全体（張付けデータ）'!N1268+'全体（張付けデータ）'!N1276</f>
        <v>0</v>
      </c>
      <c r="AA103" s="13">
        <f t="shared" si="45"/>
        <v>691</v>
      </c>
      <c r="AC103" s="14">
        <f t="shared" si="46"/>
        <v>125</v>
      </c>
      <c r="AD103" s="14">
        <f t="shared" si="47"/>
        <v>443</v>
      </c>
      <c r="AE103" s="14">
        <f t="shared" si="48"/>
        <v>123</v>
      </c>
      <c r="AF103" s="14">
        <f t="shared" si="49"/>
        <v>691</v>
      </c>
    </row>
    <row r="104" spans="2:33" ht="12.75">
      <c r="B104" s="10" t="s">
        <v>511</v>
      </c>
      <c r="C104" s="18" t="s">
        <v>497</v>
      </c>
      <c r="D104" s="13">
        <f>'全体（張付けデータ）'!D1245+'全体（張付けデータ）'!D1257+'全体（張付けデータ）'!D1265+'全体（張付けデータ）'!D1273</f>
        <v>102</v>
      </c>
      <c r="E104" s="13">
        <f>'全体（張付けデータ）'!E1245+'全体（張付けデータ）'!E1257+'全体（張付けデータ）'!E1265+'全体（張付けデータ）'!E1273</f>
        <v>84</v>
      </c>
      <c r="F104" s="13">
        <f>'全体（張付けデータ）'!F1245+'全体（張付けデータ）'!F1257+'全体（張付けデータ）'!F1265+'全体（張付けデータ）'!F1273</f>
        <v>75</v>
      </c>
      <c r="G104" s="13">
        <f>'全体（張付けデータ）'!G1245+'全体（張付けデータ）'!G1257+'全体（張付けデータ）'!G1265+'全体（張付けデータ）'!G1273</f>
        <v>66</v>
      </c>
      <c r="H104" s="13">
        <f>'全体（張付けデータ）'!H1245+'全体（張付けデータ）'!H1257+'全体（張付けデータ）'!H1265+'全体（張付けデータ）'!H1273</f>
        <v>65</v>
      </c>
      <c r="I104" s="13">
        <f>'全体（張付けデータ）'!I1245+'全体（張付けデータ）'!I1257+'全体（張付けデータ）'!I1265+'全体（張付けデータ）'!I1273</f>
        <v>85</v>
      </c>
      <c r="J104" s="13">
        <f>'全体（張付けデータ）'!J1245+'全体（張付けデータ）'!J1257+'全体（張付けデータ）'!J1265+'全体（張付けデータ）'!J1273</f>
        <v>124</v>
      </c>
      <c r="K104" s="13">
        <f>'全体（張付けデータ）'!K1245+'全体（張付けデータ）'!K1257+'全体（張付けデータ）'!K1265+'全体（張付けデータ）'!K1273</f>
        <v>114</v>
      </c>
      <c r="L104" s="13">
        <f>'全体（張付けデータ）'!L1245+'全体（張付けデータ）'!L1257+'全体（張付けデータ）'!L1265+'全体（張付けデータ）'!L1273</f>
        <v>106</v>
      </c>
      <c r="M104" s="13">
        <f>'全体（張付けデータ）'!M1245+'全体（張付けデータ）'!M1257+'全体（張付けデータ）'!M1265+'全体（張付けデータ）'!M1273</f>
        <v>112</v>
      </c>
      <c r="N104" s="13">
        <f>'全体（張付けデータ）'!N1245+'全体（張付けデータ）'!N1257+'全体（張付けデータ）'!N1265+'全体（張付けデータ）'!N1273</f>
        <v>117</v>
      </c>
      <c r="O104" s="13">
        <f>'全体（張付けデータ）'!O1245+'全体（張付けデータ）'!O1257+'全体（張付けデータ）'!O1265+'全体（張付けデータ）'!O1273</f>
        <v>76</v>
      </c>
      <c r="P104" s="13">
        <f>'全体（張付けデータ）'!D1249+'全体（張付けデータ）'!D1261+'全体（張付けデータ）'!D1269+'全体（張付けデータ）'!D1277</f>
        <v>56</v>
      </c>
      <c r="Q104" s="13">
        <f>'全体（張付けデータ）'!E1249+'全体（張付けデータ）'!E1261+'全体（張付けデータ）'!E1269+'全体（張付けデータ）'!E1277</f>
        <v>50</v>
      </c>
      <c r="R104" s="13">
        <f>'全体（張付けデータ）'!F1249+'全体（張付けデータ）'!F1261+'全体（張付けデータ）'!F1269+'全体（張付けデータ）'!F1277</f>
        <v>62</v>
      </c>
      <c r="S104" s="13">
        <f>'全体（張付けデータ）'!G1249+'全体（張付けデータ）'!G1261+'全体（張付けデータ）'!G1269+'全体（張付けデータ）'!G1277</f>
        <v>48</v>
      </c>
      <c r="T104" s="13">
        <f>'全体（張付けデータ）'!H1249+'全体（張付けデータ）'!H1261+'全体（張付けデータ）'!H1269+'全体（張付けデータ）'!H1277</f>
        <v>45</v>
      </c>
      <c r="U104" s="13">
        <f>'全体（張付けデータ）'!I1249+'全体（張付けデータ）'!I1261+'全体（張付けデータ）'!I1269+'全体（張付けデータ）'!I1277</f>
        <v>14</v>
      </c>
      <c r="V104" s="13">
        <f>'全体（張付けデータ）'!J1249+'全体（張付けデータ）'!J1261+'全体（張付けデータ）'!J1269+'全体（張付けデータ）'!J1277</f>
        <v>4</v>
      </c>
      <c r="W104" s="13">
        <f>'全体（張付けデータ）'!K1249+'全体（張付けデータ）'!K1261+'全体（張付けデータ）'!K1269+'全体（張付けデータ）'!K1277</f>
        <v>2</v>
      </c>
      <c r="X104" s="13">
        <f>'全体（張付けデータ）'!L1249+'全体（張付けデータ）'!L1261+'全体（張付けデータ）'!L1269+'全体（張付けデータ）'!L1277</f>
        <v>1</v>
      </c>
      <c r="Y104" s="13">
        <f>'全体（張付けデータ）'!M1249+'全体（張付けデータ）'!M1261+'全体（張付けデータ）'!M1269+'全体（張付けデータ）'!M1277</f>
        <v>0</v>
      </c>
      <c r="Z104" s="13">
        <f>'全体（張付けデータ）'!N1249+'全体（張付けデータ）'!N1261+'全体（張付けデータ）'!N1269+'全体（張付けデータ）'!N1277</f>
        <v>0</v>
      </c>
      <c r="AA104" s="13">
        <f t="shared" si="45"/>
        <v>1408</v>
      </c>
      <c r="AC104" s="17">
        <f t="shared" si="46"/>
        <v>261</v>
      </c>
      <c r="AD104" s="17">
        <f t="shared" si="47"/>
        <v>921</v>
      </c>
      <c r="AE104" s="17">
        <f t="shared" si="48"/>
        <v>226</v>
      </c>
      <c r="AF104" s="17">
        <f t="shared" si="49"/>
        <v>1408</v>
      </c>
      <c r="AG104" s="15">
        <f>AA102+AA103-AF104</f>
        <v>0</v>
      </c>
    </row>
    <row r="105" spans="2:32" ht="12.75">
      <c r="B105" s="10" t="s">
        <v>512</v>
      </c>
      <c r="C105" s="11" t="s">
        <v>477</v>
      </c>
      <c r="D105" s="12">
        <f>'全体（張付けデータ）'!D1279</f>
        <v>17</v>
      </c>
      <c r="E105" s="12">
        <f>'全体（張付けデータ）'!E1279</f>
        <v>12</v>
      </c>
      <c r="F105" s="12">
        <f>'全体（張付けデータ）'!F1279</f>
        <v>15</v>
      </c>
      <c r="G105" s="12">
        <f>'全体（張付けデータ）'!G1279</f>
        <v>10</v>
      </c>
      <c r="H105" s="12">
        <f>'全体（張付けデータ）'!H1279</f>
        <v>17</v>
      </c>
      <c r="I105" s="12">
        <f>'全体（張付けデータ）'!I1279</f>
        <v>19</v>
      </c>
      <c r="J105" s="12">
        <f>'全体（張付けデータ）'!J1279</f>
        <v>19</v>
      </c>
      <c r="K105" s="12">
        <f>'全体（張付けデータ）'!K1279</f>
        <v>17</v>
      </c>
      <c r="L105" s="12">
        <f>'全体（張付けデータ）'!L1279</f>
        <v>15</v>
      </c>
      <c r="M105" s="12">
        <f>'全体（張付けデータ）'!M1279</f>
        <v>25</v>
      </c>
      <c r="N105" s="12">
        <f>'全体（張付けデータ）'!N1279</f>
        <v>24</v>
      </c>
      <c r="O105" s="12">
        <f>'全体（張付けデータ）'!O1279</f>
        <v>29</v>
      </c>
      <c r="P105" s="12">
        <f>'全体（張付けデータ）'!D1283</f>
        <v>17</v>
      </c>
      <c r="Q105" s="12">
        <f>'全体（張付けデータ）'!E1283</f>
        <v>18</v>
      </c>
      <c r="R105" s="12">
        <f>'全体（張付けデータ）'!F1283</f>
        <v>15</v>
      </c>
      <c r="S105" s="12">
        <f>'全体（張付けデータ）'!G1283</f>
        <v>16</v>
      </c>
      <c r="T105" s="12">
        <f>'全体（張付けデータ）'!H1283</f>
        <v>3</v>
      </c>
      <c r="U105" s="12">
        <f>'全体（張付けデータ）'!I1283</f>
        <v>4</v>
      </c>
      <c r="V105" s="12">
        <f>'全体（張付けデータ）'!J1283</f>
        <v>4</v>
      </c>
      <c r="W105" s="12">
        <f>'全体（張付けデータ）'!K1283</f>
        <v>0</v>
      </c>
      <c r="X105" s="12">
        <f>'全体（張付けデータ）'!L1283</f>
        <v>0</v>
      </c>
      <c r="Y105" s="12">
        <f>'全体（張付けデータ）'!M1283</f>
        <v>0</v>
      </c>
      <c r="Z105" s="12">
        <f>'全体（張付けデータ）'!N1283</f>
        <v>0</v>
      </c>
      <c r="AA105" s="13">
        <f t="shared" si="45"/>
        <v>296</v>
      </c>
      <c r="AC105" s="14">
        <f t="shared" si="46"/>
        <v>44</v>
      </c>
      <c r="AD105" s="14">
        <f t="shared" si="47"/>
        <v>192</v>
      </c>
      <c r="AE105" s="14">
        <f t="shared" si="48"/>
        <v>60</v>
      </c>
      <c r="AF105" s="14">
        <f t="shared" si="49"/>
        <v>296</v>
      </c>
    </row>
    <row r="106" spans="2:32" ht="12.75">
      <c r="B106" s="10" t="s">
        <v>512</v>
      </c>
      <c r="C106" s="11" t="s">
        <v>364</v>
      </c>
      <c r="D106" s="12">
        <f>'全体（張付けデータ）'!D1280</f>
        <v>12</v>
      </c>
      <c r="E106" s="12">
        <f>'全体（張付けデータ）'!E1280</f>
        <v>15</v>
      </c>
      <c r="F106" s="12">
        <f>'全体（張付けデータ）'!F1280</f>
        <v>18</v>
      </c>
      <c r="G106" s="12">
        <f>'全体（張付けデータ）'!G1280</f>
        <v>15</v>
      </c>
      <c r="H106" s="12">
        <f>'全体（張付けデータ）'!H1280</f>
        <v>16</v>
      </c>
      <c r="I106" s="12">
        <f>'全体（張付けデータ）'!I1280</f>
        <v>13</v>
      </c>
      <c r="J106" s="12">
        <f>'全体（張付けデータ）'!J1280</f>
        <v>20</v>
      </c>
      <c r="K106" s="12">
        <f>'全体（張付けデータ）'!K1280</f>
        <v>20</v>
      </c>
      <c r="L106" s="12">
        <f>'全体（張付けデータ）'!L1280</f>
        <v>14</v>
      </c>
      <c r="M106" s="12">
        <f>'全体（張付けデータ）'!M1280</f>
        <v>18</v>
      </c>
      <c r="N106" s="12">
        <f>'全体（張付けデータ）'!N1280</f>
        <v>24</v>
      </c>
      <c r="O106" s="12">
        <f>'全体（張付けデータ）'!O1280</f>
        <v>24</v>
      </c>
      <c r="P106" s="12">
        <f>'全体（張付けデータ）'!D1284</f>
        <v>22</v>
      </c>
      <c r="Q106" s="12">
        <f>'全体（張付けデータ）'!E1284</f>
        <v>13</v>
      </c>
      <c r="R106" s="12">
        <f>'全体（張付けデータ）'!F1284</f>
        <v>19</v>
      </c>
      <c r="S106" s="12">
        <f>'全体（張付けデータ）'!G1284</f>
        <v>16</v>
      </c>
      <c r="T106" s="12">
        <f>'全体（張付けデータ）'!H1284</f>
        <v>12</v>
      </c>
      <c r="U106" s="12">
        <f>'全体（張付けデータ）'!I1284</f>
        <v>10</v>
      </c>
      <c r="V106" s="12">
        <f>'全体（張付けデータ）'!J1284</f>
        <v>8</v>
      </c>
      <c r="W106" s="12">
        <f>'全体（張付けデータ）'!K1284</f>
        <v>1</v>
      </c>
      <c r="X106" s="12">
        <f>'全体（張付けデータ）'!L1284</f>
        <v>0</v>
      </c>
      <c r="Y106" s="12">
        <f>'全体（張付けデータ）'!M1284</f>
        <v>0</v>
      </c>
      <c r="Z106" s="12">
        <f>'全体（張付けデータ）'!N1284</f>
        <v>0</v>
      </c>
      <c r="AA106" s="13">
        <f t="shared" si="45"/>
        <v>310</v>
      </c>
      <c r="AC106" s="14">
        <f t="shared" si="46"/>
        <v>45</v>
      </c>
      <c r="AD106" s="14">
        <f t="shared" si="47"/>
        <v>186</v>
      </c>
      <c r="AE106" s="14">
        <f t="shared" si="48"/>
        <v>79</v>
      </c>
      <c r="AF106" s="14">
        <f t="shared" si="49"/>
        <v>310</v>
      </c>
    </row>
    <row r="107" spans="2:33" ht="12.75">
      <c r="B107" s="10" t="s">
        <v>512</v>
      </c>
      <c r="C107" s="18" t="s">
        <v>497</v>
      </c>
      <c r="D107" s="13">
        <f>'全体（張付けデータ）'!D1281</f>
        <v>29</v>
      </c>
      <c r="E107" s="13">
        <f>'全体（張付けデータ）'!E1281</f>
        <v>27</v>
      </c>
      <c r="F107" s="13">
        <f>'全体（張付けデータ）'!F1281</f>
        <v>33</v>
      </c>
      <c r="G107" s="13">
        <f>'全体（張付けデータ）'!G1281</f>
        <v>25</v>
      </c>
      <c r="H107" s="13">
        <f>'全体（張付けデータ）'!H1281</f>
        <v>33</v>
      </c>
      <c r="I107" s="13">
        <f>'全体（張付けデータ）'!I1281</f>
        <v>32</v>
      </c>
      <c r="J107" s="13">
        <f>'全体（張付けデータ）'!J1281</f>
        <v>39</v>
      </c>
      <c r="K107" s="13">
        <f>'全体（張付けデータ）'!K1281</f>
        <v>37</v>
      </c>
      <c r="L107" s="13">
        <f>'全体（張付けデータ）'!L1281</f>
        <v>29</v>
      </c>
      <c r="M107" s="13">
        <f>'全体（張付けデータ）'!M1281</f>
        <v>43</v>
      </c>
      <c r="N107" s="13">
        <f>'全体（張付けデータ）'!N1281</f>
        <v>48</v>
      </c>
      <c r="O107" s="13">
        <f>'全体（張付けデータ）'!O1281</f>
        <v>53</v>
      </c>
      <c r="P107" s="13">
        <f>'全体（張付けデータ）'!D1285</f>
        <v>39</v>
      </c>
      <c r="Q107" s="13">
        <f>'全体（張付けデータ）'!E1285</f>
        <v>31</v>
      </c>
      <c r="R107" s="13">
        <f>'全体（張付けデータ）'!F1285</f>
        <v>34</v>
      </c>
      <c r="S107" s="13">
        <f>'全体（張付けデータ）'!G1285</f>
        <v>32</v>
      </c>
      <c r="T107" s="13">
        <f>'全体（張付けデータ）'!H1285</f>
        <v>15</v>
      </c>
      <c r="U107" s="13">
        <f>'全体（張付けデータ）'!I1285</f>
        <v>14</v>
      </c>
      <c r="V107" s="13">
        <f>'全体（張付けデータ）'!J1285</f>
        <v>12</v>
      </c>
      <c r="W107" s="13">
        <f>'全体（張付けデータ）'!K1285</f>
        <v>1</v>
      </c>
      <c r="X107" s="13">
        <f>'全体（張付けデータ）'!L1285</f>
        <v>0</v>
      </c>
      <c r="Y107" s="13">
        <f>'全体（張付けデータ）'!M1285</f>
        <v>0</v>
      </c>
      <c r="Z107" s="13">
        <f>'全体（張付けデータ）'!N1285</f>
        <v>0</v>
      </c>
      <c r="AA107" s="13">
        <f aca="true" t="shared" si="50" ref="AA107:AA116">SUM(D107:Z107)</f>
        <v>606</v>
      </c>
      <c r="AC107" s="17">
        <f aca="true" t="shared" si="51" ref="AC107:AC116">SUM(D107:F107)</f>
        <v>89</v>
      </c>
      <c r="AD107" s="17">
        <f aca="true" t="shared" si="52" ref="AD107:AD116">SUM(G107:P107)</f>
        <v>378</v>
      </c>
      <c r="AE107" s="17">
        <f aca="true" t="shared" si="53" ref="AE107:AE116">SUM(Q107:Z107)</f>
        <v>139</v>
      </c>
      <c r="AF107" s="17">
        <f aca="true" t="shared" si="54" ref="AF107:AF116">SUM(AC107:AE107)</f>
        <v>606</v>
      </c>
      <c r="AG107" s="15">
        <f>AA105+AA106-AF107</f>
        <v>0</v>
      </c>
    </row>
    <row r="108" spans="2:32" ht="12.75">
      <c r="B108" s="10" t="s">
        <v>513</v>
      </c>
      <c r="C108" s="11" t="s">
        <v>477</v>
      </c>
      <c r="D108" s="12">
        <f>'全体（張付けデータ）'!D1287+'全体（張付けデータ）'!D1295</f>
        <v>11</v>
      </c>
      <c r="E108" s="12">
        <f>'全体（張付けデータ）'!E1287+'全体（張付けデータ）'!E1295</f>
        <v>17</v>
      </c>
      <c r="F108" s="12">
        <f>'全体（張付けデータ）'!F1287+'全体（張付けデータ）'!F1295</f>
        <v>7</v>
      </c>
      <c r="G108" s="12">
        <f>'全体（張付けデータ）'!G1287+'全体（張付けデータ）'!G1295</f>
        <v>9</v>
      </c>
      <c r="H108" s="12">
        <f>'全体（張付けデータ）'!H1287+'全体（張付けデータ）'!H1295</f>
        <v>12</v>
      </c>
      <c r="I108" s="12">
        <f>'全体（張付けデータ）'!I1287+'全体（張付けデータ）'!I1295</f>
        <v>15</v>
      </c>
      <c r="J108" s="12">
        <f>'全体（張付けデータ）'!J1287+'全体（張付けデータ）'!J1295</f>
        <v>14</v>
      </c>
      <c r="K108" s="12">
        <f>'全体（張付けデータ）'!K1287+'全体（張付けデータ）'!K1295</f>
        <v>15</v>
      </c>
      <c r="L108" s="12">
        <f>'全体（張付けデータ）'!L1287+'全体（張付けデータ）'!L1295</f>
        <v>15</v>
      </c>
      <c r="M108" s="12">
        <f>'全体（張付けデータ）'!M1287+'全体（張付けデータ）'!M1295</f>
        <v>19</v>
      </c>
      <c r="N108" s="12">
        <f>'全体（張付けデータ）'!N1287+'全体（張付けデータ）'!N1295</f>
        <v>17</v>
      </c>
      <c r="O108" s="12">
        <f>'全体（張付けデータ）'!O1287+'全体（張付けデータ）'!O1295</f>
        <v>12</v>
      </c>
      <c r="P108" s="12">
        <f>'全体（張付けデータ）'!D1291+'全体（張付けデータ）'!D1299</f>
        <v>15</v>
      </c>
      <c r="Q108" s="12">
        <f>'全体（張付けデータ）'!E1291+'全体（張付けデータ）'!E1299</f>
        <v>11</v>
      </c>
      <c r="R108" s="12">
        <f>'全体（張付けデータ）'!F1291+'全体（張付けデータ）'!F1299</f>
        <v>11</v>
      </c>
      <c r="S108" s="12">
        <f>'全体（張付けデータ）'!G1291+'全体（張付けデータ）'!G1299</f>
        <v>11</v>
      </c>
      <c r="T108" s="12">
        <f>'全体（張付けデータ）'!H1291+'全体（張付けデータ）'!H1299</f>
        <v>7</v>
      </c>
      <c r="U108" s="12">
        <f>'全体（張付けデータ）'!I1291+'全体（張付けデータ）'!I1299</f>
        <v>1</v>
      </c>
      <c r="V108" s="12">
        <f>'全体（張付けデータ）'!J1291+'全体（張付けデータ）'!J1299</f>
        <v>0</v>
      </c>
      <c r="W108" s="12">
        <f>'全体（張付けデータ）'!K1291+'全体（張付けデータ）'!K1299</f>
        <v>0</v>
      </c>
      <c r="X108" s="12">
        <f>'全体（張付けデータ）'!L1291+'全体（張付けデータ）'!L1299</f>
        <v>0</v>
      </c>
      <c r="Y108" s="12">
        <f>'全体（張付けデータ）'!M1291+'全体（張付けデータ）'!M1299</f>
        <v>0</v>
      </c>
      <c r="Z108" s="12">
        <f>'全体（張付けデータ）'!N1291+'全体（張付けデータ）'!N1299</f>
        <v>0</v>
      </c>
      <c r="AA108" s="13">
        <f t="shared" si="50"/>
        <v>219</v>
      </c>
      <c r="AC108" s="14">
        <f t="shared" si="51"/>
        <v>35</v>
      </c>
      <c r="AD108" s="14">
        <f t="shared" si="52"/>
        <v>143</v>
      </c>
      <c r="AE108" s="14">
        <f t="shared" si="53"/>
        <v>41</v>
      </c>
      <c r="AF108" s="14">
        <f t="shared" si="54"/>
        <v>219</v>
      </c>
    </row>
    <row r="109" spans="2:32" ht="12.75">
      <c r="B109" s="10" t="s">
        <v>513</v>
      </c>
      <c r="C109" s="11" t="s">
        <v>364</v>
      </c>
      <c r="D109" s="12">
        <f>'全体（張付けデータ）'!D1288+'全体（張付けデータ）'!D1296</f>
        <v>7</v>
      </c>
      <c r="E109" s="12">
        <f>'全体（張付けデータ）'!E1288+'全体（張付けデータ）'!E1296</f>
        <v>11</v>
      </c>
      <c r="F109" s="12">
        <f>'全体（張付けデータ）'!F1288+'全体（張付けデータ）'!F1296</f>
        <v>12</v>
      </c>
      <c r="G109" s="12">
        <f>'全体（張付けデータ）'!G1288+'全体（張付けデータ）'!G1296</f>
        <v>11</v>
      </c>
      <c r="H109" s="12">
        <f>'全体（張付けデータ）'!H1288+'全体（張付けデータ）'!H1296</f>
        <v>8</v>
      </c>
      <c r="I109" s="12">
        <f>'全体（張付けデータ）'!I1288+'全体（張付けデータ）'!I1296</f>
        <v>8</v>
      </c>
      <c r="J109" s="12">
        <f>'全体（張付けデータ）'!J1288+'全体（張付けデータ）'!J1296</f>
        <v>10</v>
      </c>
      <c r="K109" s="12">
        <f>'全体（張付けデータ）'!K1288+'全体（張付けデータ）'!K1296</f>
        <v>16</v>
      </c>
      <c r="L109" s="12">
        <f>'全体（張付けデータ）'!L1288+'全体（張付けデータ）'!L1296</f>
        <v>22</v>
      </c>
      <c r="M109" s="12">
        <f>'全体（張付けデータ）'!M1288+'全体（張付けデータ）'!M1296</f>
        <v>14</v>
      </c>
      <c r="N109" s="12">
        <f>'全体（張付けデータ）'!N1288+'全体（張付けデータ）'!N1296</f>
        <v>15</v>
      </c>
      <c r="O109" s="12">
        <f>'全体（張付けデータ）'!O1288+'全体（張付けデータ）'!O1296</f>
        <v>6</v>
      </c>
      <c r="P109" s="12">
        <f>'全体（張付けデータ）'!D1292+'全体（張付けデータ）'!D1300</f>
        <v>12</v>
      </c>
      <c r="Q109" s="12">
        <f>'全体（張付けデータ）'!E1292+'全体（張付けデータ）'!E1300</f>
        <v>22</v>
      </c>
      <c r="R109" s="12">
        <f>'全体（張付けデータ）'!F1292+'全体（張付けデータ）'!F1300</f>
        <v>8</v>
      </c>
      <c r="S109" s="12">
        <f>'全体（張付けデータ）'!G1292+'全体（張付けデータ）'!G1300</f>
        <v>14</v>
      </c>
      <c r="T109" s="12">
        <f>'全体（張付けデータ）'!H1292+'全体（張付けデータ）'!H1300</f>
        <v>7</v>
      </c>
      <c r="U109" s="12">
        <f>'全体（張付けデータ）'!I1292+'全体（張付けデータ）'!I1300</f>
        <v>1</v>
      </c>
      <c r="V109" s="12">
        <f>'全体（張付けデータ）'!J1292+'全体（張付けデータ）'!J1300</f>
        <v>4</v>
      </c>
      <c r="W109" s="12">
        <f>'全体（張付けデータ）'!K1292+'全体（張付けデータ）'!K1300</f>
        <v>1</v>
      </c>
      <c r="X109" s="12">
        <f>'全体（張付けデータ）'!L1292+'全体（張付けデータ）'!L1300</f>
        <v>0</v>
      </c>
      <c r="Y109" s="12">
        <f>'全体（張付けデータ）'!M1292+'全体（張付けデータ）'!M1300</f>
        <v>0</v>
      </c>
      <c r="Z109" s="12">
        <f>'全体（張付けデータ）'!N1292+'全体（張付けデータ）'!N1300</f>
        <v>0</v>
      </c>
      <c r="AA109" s="13">
        <f t="shared" si="50"/>
        <v>209</v>
      </c>
      <c r="AC109" s="14">
        <f t="shared" si="51"/>
        <v>30</v>
      </c>
      <c r="AD109" s="14">
        <f t="shared" si="52"/>
        <v>122</v>
      </c>
      <c r="AE109" s="14">
        <f t="shared" si="53"/>
        <v>57</v>
      </c>
      <c r="AF109" s="14">
        <f t="shared" si="54"/>
        <v>209</v>
      </c>
    </row>
    <row r="110" spans="2:33" ht="12.75">
      <c r="B110" s="10" t="s">
        <v>513</v>
      </c>
      <c r="C110" s="16" t="s">
        <v>497</v>
      </c>
      <c r="D110" s="13">
        <f>'全体（張付けデータ）'!D1289+'全体（張付けデータ）'!D1297</f>
        <v>18</v>
      </c>
      <c r="E110" s="13">
        <f>'全体（張付けデータ）'!E1289+'全体（張付けデータ）'!E1297</f>
        <v>28</v>
      </c>
      <c r="F110" s="13">
        <f>'全体（張付けデータ）'!F1289+'全体（張付けデータ）'!F1297</f>
        <v>19</v>
      </c>
      <c r="G110" s="13">
        <f>'全体（張付けデータ）'!G1289+'全体（張付けデータ）'!G1297</f>
        <v>20</v>
      </c>
      <c r="H110" s="13">
        <f>'全体（張付けデータ）'!H1289+'全体（張付けデータ）'!H1297</f>
        <v>20</v>
      </c>
      <c r="I110" s="13">
        <f>'全体（張付けデータ）'!I1289+'全体（張付けデータ）'!I1297</f>
        <v>23</v>
      </c>
      <c r="J110" s="13">
        <f>'全体（張付けデータ）'!J1289+'全体（張付けデータ）'!J1297</f>
        <v>24</v>
      </c>
      <c r="K110" s="13">
        <f>'全体（張付けデータ）'!K1289+'全体（張付けデータ）'!K1297</f>
        <v>31</v>
      </c>
      <c r="L110" s="13">
        <f>'全体（張付けデータ）'!L1289+'全体（張付けデータ）'!L1297</f>
        <v>37</v>
      </c>
      <c r="M110" s="13">
        <f>'全体（張付けデータ）'!M1289+'全体（張付けデータ）'!M1297</f>
        <v>33</v>
      </c>
      <c r="N110" s="13">
        <f>'全体（張付けデータ）'!N1289+'全体（張付けデータ）'!N1297</f>
        <v>32</v>
      </c>
      <c r="O110" s="13">
        <f>'全体（張付けデータ）'!O1289+'全体（張付けデータ）'!O1297</f>
        <v>18</v>
      </c>
      <c r="P110" s="13">
        <f>'全体（張付けデータ）'!D1293+'全体（張付けデータ）'!D1301</f>
        <v>27</v>
      </c>
      <c r="Q110" s="13">
        <f>'全体（張付けデータ）'!E1293+'全体（張付けデータ）'!E1301</f>
        <v>33</v>
      </c>
      <c r="R110" s="13">
        <f>'全体（張付けデータ）'!F1293+'全体（張付けデータ）'!F1301</f>
        <v>19</v>
      </c>
      <c r="S110" s="13">
        <f>'全体（張付けデータ）'!G1293+'全体（張付けデータ）'!G1301</f>
        <v>25</v>
      </c>
      <c r="T110" s="13">
        <f>'全体（張付けデータ）'!H1293+'全体（張付けデータ）'!H1301</f>
        <v>14</v>
      </c>
      <c r="U110" s="13">
        <f>'全体（張付けデータ）'!I1293+'全体（張付けデータ）'!I1301</f>
        <v>2</v>
      </c>
      <c r="V110" s="13">
        <f>'全体（張付けデータ）'!J1293+'全体（張付けデータ）'!J1301</f>
        <v>4</v>
      </c>
      <c r="W110" s="13">
        <f>'全体（張付けデータ）'!K1293+'全体（張付けデータ）'!K1301</f>
        <v>1</v>
      </c>
      <c r="X110" s="13">
        <f>'全体（張付けデータ）'!L1293+'全体（張付けデータ）'!L1301</f>
        <v>0</v>
      </c>
      <c r="Y110" s="13">
        <f>'全体（張付けデータ）'!M1293+'全体（張付けデータ）'!M1301</f>
        <v>0</v>
      </c>
      <c r="Z110" s="13">
        <f>'全体（張付けデータ）'!N1293+'全体（張付けデータ）'!N1301</f>
        <v>0</v>
      </c>
      <c r="AA110" s="13">
        <f t="shared" si="50"/>
        <v>428</v>
      </c>
      <c r="AC110" s="17">
        <f t="shared" si="51"/>
        <v>65</v>
      </c>
      <c r="AD110" s="17">
        <f t="shared" si="52"/>
        <v>265</v>
      </c>
      <c r="AE110" s="17">
        <f t="shared" si="53"/>
        <v>98</v>
      </c>
      <c r="AF110" s="17">
        <f t="shared" si="54"/>
        <v>428</v>
      </c>
      <c r="AG110" s="15">
        <f>AA108+AA109-AF110</f>
        <v>0</v>
      </c>
    </row>
    <row r="111" spans="2:32" ht="12.75">
      <c r="B111" s="10" t="s">
        <v>514</v>
      </c>
      <c r="C111" s="11" t="s">
        <v>477</v>
      </c>
      <c r="D111" s="12">
        <f>'全体（張付けデータ）'!D1307+'全体（張付けデータ）'!D1315</f>
        <v>18</v>
      </c>
      <c r="E111" s="12">
        <f>'全体（張付けデータ）'!E1307+'全体（張付けデータ）'!E1315</f>
        <v>28</v>
      </c>
      <c r="F111" s="12">
        <f>'全体（張付けデータ）'!F1307+'全体（張付けデータ）'!F1315</f>
        <v>27</v>
      </c>
      <c r="G111" s="12">
        <f>'全体（張付けデータ）'!G1307+'全体（張付けデータ）'!G1315</f>
        <v>22</v>
      </c>
      <c r="H111" s="12">
        <f>'全体（張付けデータ）'!H1307+'全体（張付けデータ）'!H1315</f>
        <v>27</v>
      </c>
      <c r="I111" s="12">
        <f>'全体（張付けデータ）'!I1307+'全体（張付けデータ）'!I1315</f>
        <v>30</v>
      </c>
      <c r="J111" s="12">
        <f>'全体（張付けデータ）'!J1307+'全体（張付けデータ）'!J1315</f>
        <v>45</v>
      </c>
      <c r="K111" s="12">
        <f>'全体（張付けデータ）'!K1307+'全体（張付けデータ）'!K1315</f>
        <v>38</v>
      </c>
      <c r="L111" s="12">
        <f>'全体（張付けデータ）'!L1307+'全体（張付けデータ）'!L1315</f>
        <v>37</v>
      </c>
      <c r="M111" s="12">
        <f>'全体（張付けデータ）'!M1307+'全体（張付けデータ）'!M1315</f>
        <v>39</v>
      </c>
      <c r="N111" s="12">
        <f>'全体（張付けデータ）'!N1307+'全体（張付けデータ）'!N1315</f>
        <v>45</v>
      </c>
      <c r="O111" s="12">
        <f>'全体（張付けデータ）'!O1307+'全体（張付けデータ）'!O1315</f>
        <v>53</v>
      </c>
      <c r="P111" s="12">
        <f>'全体（張付けデータ）'!D1311+'全体（張付けデータ）'!D1319</f>
        <v>35</v>
      </c>
      <c r="Q111" s="12">
        <f>'全体（張付けデータ）'!E1311+'全体（張付けデータ）'!E1319</f>
        <v>43</v>
      </c>
      <c r="R111" s="12">
        <f>'全体（張付けデータ）'!F1311+'全体（張付けデータ）'!F1319</f>
        <v>34</v>
      </c>
      <c r="S111" s="12">
        <f>'全体（張付けデータ）'!G1311+'全体（張付けデータ）'!G1319</f>
        <v>41</v>
      </c>
      <c r="T111" s="12">
        <f>'全体（張付けデータ）'!H1311+'全体（張付けデータ）'!H1319</f>
        <v>21</v>
      </c>
      <c r="U111" s="12">
        <f>'全体（張付けデータ）'!I1311+'全体（張付けデータ）'!I1319</f>
        <v>10</v>
      </c>
      <c r="V111" s="12">
        <f>'全体（張付けデータ）'!J1311+'全体（張付けデータ）'!J1319</f>
        <v>4</v>
      </c>
      <c r="W111" s="12">
        <f>'全体（張付けデータ）'!K1311+'全体（張付けデータ）'!K1319</f>
        <v>1</v>
      </c>
      <c r="X111" s="12">
        <f>'全体（張付けデータ）'!L1311+'全体（張付けデータ）'!L1319</f>
        <v>0</v>
      </c>
      <c r="Y111" s="12">
        <f>'全体（張付けデータ）'!M1311+'全体（張付けデータ）'!M1319</f>
        <v>0</v>
      </c>
      <c r="Z111" s="12">
        <f>'全体（張付けデータ）'!N1311+'全体（張付けデータ）'!N1319</f>
        <v>0</v>
      </c>
      <c r="AA111" s="13">
        <f t="shared" si="50"/>
        <v>598</v>
      </c>
      <c r="AC111" s="14">
        <f t="shared" si="51"/>
        <v>73</v>
      </c>
      <c r="AD111" s="14">
        <f t="shared" si="52"/>
        <v>371</v>
      </c>
      <c r="AE111" s="14">
        <f t="shared" si="53"/>
        <v>154</v>
      </c>
      <c r="AF111" s="14">
        <f t="shared" si="54"/>
        <v>598</v>
      </c>
    </row>
    <row r="112" spans="2:32" ht="12.75">
      <c r="B112" s="10" t="s">
        <v>514</v>
      </c>
      <c r="C112" s="11" t="s">
        <v>364</v>
      </c>
      <c r="D112" s="12">
        <f>'全体（張付けデータ）'!D1308+'全体（張付けデータ）'!D1316</f>
        <v>21</v>
      </c>
      <c r="E112" s="12">
        <f>'全体（張付けデータ）'!E1308+'全体（張付けデータ）'!E1316</f>
        <v>37</v>
      </c>
      <c r="F112" s="12">
        <f>'全体（張付けデータ）'!F1308+'全体（張付けデータ）'!F1316</f>
        <v>38</v>
      </c>
      <c r="G112" s="12">
        <f>'全体（張付けデータ）'!G1308+'全体（張付けデータ）'!G1316</f>
        <v>34</v>
      </c>
      <c r="H112" s="12">
        <f>'全体（張付けデータ）'!H1308+'全体（張付けデータ）'!H1316</f>
        <v>27</v>
      </c>
      <c r="I112" s="12">
        <f>'全体（張付けデータ）'!I1308+'全体（張付けデータ）'!I1316</f>
        <v>28</v>
      </c>
      <c r="J112" s="12">
        <f>'全体（張付けデータ）'!J1308+'全体（張付けデータ）'!J1316</f>
        <v>29</v>
      </c>
      <c r="K112" s="12">
        <f>'全体（張付けデータ）'!K1308+'全体（張付けデータ）'!K1316</f>
        <v>34</v>
      </c>
      <c r="L112" s="12">
        <f>'全体（張付けデータ）'!L1308+'全体（張付けデータ）'!L1316</f>
        <v>41</v>
      </c>
      <c r="M112" s="12">
        <f>'全体（張付けデータ）'!M1308+'全体（張付けデータ）'!M1316</f>
        <v>43</v>
      </c>
      <c r="N112" s="12">
        <f>'全体（張付けデータ）'!N1308+'全体（張付けデータ）'!N1316</f>
        <v>42</v>
      </c>
      <c r="O112" s="12">
        <f>'全体（張付けデータ）'!O1308+'全体（張付けデータ）'!O1316</f>
        <v>51</v>
      </c>
      <c r="P112" s="12">
        <f>'全体（張付けデータ）'!D1312+'全体（張付けデータ）'!D1320</f>
        <v>47</v>
      </c>
      <c r="Q112" s="12">
        <f>'全体（張付けデータ）'!E1312+'全体（張付けデータ）'!E1320</f>
        <v>33</v>
      </c>
      <c r="R112" s="12">
        <f>'全体（張付けデータ）'!F1312+'全体（張付けデータ）'!F1320</f>
        <v>48</v>
      </c>
      <c r="S112" s="12">
        <f>'全体（張付けデータ）'!G1312+'全体（張付けデータ）'!G1320</f>
        <v>36</v>
      </c>
      <c r="T112" s="12">
        <f>'全体（張付けデータ）'!H1312+'全体（張付けデータ）'!H1320</f>
        <v>33</v>
      </c>
      <c r="U112" s="12">
        <f>'全体（張付けデータ）'!I1312+'全体（張付けデータ）'!I1320</f>
        <v>23</v>
      </c>
      <c r="V112" s="12">
        <f>'全体（張付けデータ）'!J1312+'全体（張付けデータ）'!J1320</f>
        <v>5</v>
      </c>
      <c r="W112" s="12">
        <f>'全体（張付けデータ）'!K1312+'全体（張付けデータ）'!K1320</f>
        <v>2</v>
      </c>
      <c r="X112" s="12">
        <f>'全体（張付けデータ）'!L1312+'全体（張付けデータ）'!L1320</f>
        <v>0</v>
      </c>
      <c r="Y112" s="12">
        <f>'全体（張付けデータ）'!M1312+'全体（張付けデータ）'!M1320</f>
        <v>0</v>
      </c>
      <c r="Z112" s="12">
        <f>'全体（張付けデータ）'!N1312+'全体（張付けデータ）'!N1320</f>
        <v>0</v>
      </c>
      <c r="AA112" s="13">
        <f t="shared" si="50"/>
        <v>652</v>
      </c>
      <c r="AC112" s="14">
        <f t="shared" si="51"/>
        <v>96</v>
      </c>
      <c r="AD112" s="14">
        <f t="shared" si="52"/>
        <v>376</v>
      </c>
      <c r="AE112" s="14">
        <f t="shared" si="53"/>
        <v>180</v>
      </c>
      <c r="AF112" s="14">
        <f t="shared" si="54"/>
        <v>652</v>
      </c>
    </row>
    <row r="113" spans="2:33" ht="12.75">
      <c r="B113" s="10" t="s">
        <v>514</v>
      </c>
      <c r="C113" s="16" t="s">
        <v>497</v>
      </c>
      <c r="D113" s="13">
        <f>'全体（張付けデータ）'!D1309+'全体（張付けデータ）'!D1317</f>
        <v>39</v>
      </c>
      <c r="E113" s="13">
        <f>'全体（張付けデータ）'!E1309+'全体（張付けデータ）'!E1317</f>
        <v>65</v>
      </c>
      <c r="F113" s="13">
        <f>'全体（張付けデータ）'!F1309+'全体（張付けデータ）'!F1317</f>
        <v>65</v>
      </c>
      <c r="G113" s="13">
        <f>'全体（張付けデータ）'!G1309+'全体（張付けデータ）'!G1317</f>
        <v>56</v>
      </c>
      <c r="H113" s="13">
        <f>'全体（張付けデータ）'!H1309+'全体（張付けデータ）'!H1317</f>
        <v>54</v>
      </c>
      <c r="I113" s="13">
        <f>'全体（張付けデータ）'!I1309+'全体（張付けデータ）'!I1317</f>
        <v>58</v>
      </c>
      <c r="J113" s="13">
        <f>'全体（張付けデータ）'!J1309+'全体（張付けデータ）'!J1317</f>
        <v>74</v>
      </c>
      <c r="K113" s="13">
        <f>'全体（張付けデータ）'!K1309+'全体（張付けデータ）'!K1317</f>
        <v>72</v>
      </c>
      <c r="L113" s="13">
        <f>'全体（張付けデータ）'!L1309+'全体（張付けデータ）'!L1317</f>
        <v>78</v>
      </c>
      <c r="M113" s="13">
        <f>'全体（張付けデータ）'!M1309+'全体（張付けデータ）'!M1317</f>
        <v>82</v>
      </c>
      <c r="N113" s="13">
        <f>'全体（張付けデータ）'!N1309+'全体（張付けデータ）'!N1317</f>
        <v>87</v>
      </c>
      <c r="O113" s="13">
        <f>'全体（張付けデータ）'!O1309+'全体（張付けデータ）'!O1317</f>
        <v>104</v>
      </c>
      <c r="P113" s="13">
        <f>'全体（張付けデータ）'!D1313+'全体（張付けデータ）'!D1321</f>
        <v>82</v>
      </c>
      <c r="Q113" s="13">
        <f>'全体（張付けデータ）'!E1313+'全体（張付けデータ）'!E1321</f>
        <v>76</v>
      </c>
      <c r="R113" s="13">
        <f>'全体（張付けデータ）'!F1313+'全体（張付けデータ）'!F1321</f>
        <v>82</v>
      </c>
      <c r="S113" s="13">
        <f>'全体（張付けデータ）'!G1313+'全体（張付けデータ）'!G1321</f>
        <v>77</v>
      </c>
      <c r="T113" s="13">
        <f>'全体（張付けデータ）'!H1313+'全体（張付けデータ）'!H1321</f>
        <v>54</v>
      </c>
      <c r="U113" s="13">
        <f>'全体（張付けデータ）'!I1313+'全体（張付けデータ）'!I1321</f>
        <v>33</v>
      </c>
      <c r="V113" s="13">
        <f>'全体（張付けデータ）'!J1313+'全体（張付けデータ）'!J1321</f>
        <v>9</v>
      </c>
      <c r="W113" s="13">
        <f>'全体（張付けデータ）'!K1313+'全体（張付けデータ）'!K1321</f>
        <v>3</v>
      </c>
      <c r="X113" s="13">
        <f>'全体（張付けデータ）'!L1313+'全体（張付けデータ）'!L1321</f>
        <v>0</v>
      </c>
      <c r="Y113" s="13">
        <f>'全体（張付けデータ）'!M1313+'全体（張付けデータ）'!M1321</f>
        <v>0</v>
      </c>
      <c r="Z113" s="13">
        <f>'全体（張付けデータ）'!N1313+'全体（張付けデータ）'!N1321</f>
        <v>0</v>
      </c>
      <c r="AA113" s="13">
        <f t="shared" si="50"/>
        <v>1250</v>
      </c>
      <c r="AC113" s="17">
        <f t="shared" si="51"/>
        <v>169</v>
      </c>
      <c r="AD113" s="17">
        <f t="shared" si="52"/>
        <v>747</v>
      </c>
      <c r="AE113" s="17">
        <f t="shared" si="53"/>
        <v>334</v>
      </c>
      <c r="AF113" s="17">
        <f t="shared" si="54"/>
        <v>1250</v>
      </c>
      <c r="AG113" s="15">
        <f>AA111+AA112-AF113</f>
        <v>0</v>
      </c>
    </row>
    <row r="114" spans="2:32" ht="12.75">
      <c r="B114" s="10" t="s">
        <v>390</v>
      </c>
      <c r="C114" s="11" t="s">
        <v>477</v>
      </c>
      <c r="D114" s="12">
        <f>'全体（張付けデータ）'!D1323+'全体（張付けデータ）'!D1331+'全体（張付けデータ）'!D1339+'全体（張付けデータ）'!D1347+'全体（張付けデータ）'!D1359+'全体（張付けデータ）'!D1367</f>
        <v>11</v>
      </c>
      <c r="E114" s="12">
        <f>'全体（張付けデータ）'!E1323+'全体（張付けデータ）'!E1331+'全体（張付けデータ）'!E1339+'全体（張付けデータ）'!E1347+'全体（張付けデータ）'!E1359+'全体（張付けデータ）'!E1367</f>
        <v>18</v>
      </c>
      <c r="F114" s="12">
        <f>'全体（張付けデータ）'!F1323+'全体（張付けデータ）'!F1331+'全体（張付けデータ）'!F1339+'全体（張付けデータ）'!F1347+'全体（張付けデータ）'!F1359+'全体（張付けデータ）'!F1367</f>
        <v>15</v>
      </c>
      <c r="G114" s="12">
        <f>'全体（張付けデータ）'!G1323+'全体（張付けデータ）'!G1331+'全体（張付けデータ）'!G1339+'全体（張付けデータ）'!G1347+'全体（張付けデータ）'!G1359+'全体（張付けデータ）'!G1367</f>
        <v>16</v>
      </c>
      <c r="H114" s="12">
        <f>'全体（張付けデータ）'!H1323+'全体（張付けデータ）'!H1331+'全体（張付けデータ）'!H1339+'全体（張付けデータ）'!H1347+'全体（張付けデータ）'!H1359+'全体（張付けデータ）'!H1367</f>
        <v>9</v>
      </c>
      <c r="I114" s="12">
        <f>'全体（張付けデータ）'!I1323+'全体（張付けデータ）'!I1331+'全体（張付けデータ）'!I1339+'全体（張付けデータ）'!I1347+'全体（張付けデータ）'!I1359+'全体（張付けデータ）'!I1367</f>
        <v>14</v>
      </c>
      <c r="J114" s="12">
        <f>'全体（張付けデータ）'!J1323+'全体（張付けデータ）'!J1331+'全体（張付けデータ）'!J1339+'全体（張付けデータ）'!J1347+'全体（張付けデータ）'!J1359+'全体（張付けデータ）'!J1367</f>
        <v>8</v>
      </c>
      <c r="K114" s="12">
        <f>'全体（張付けデータ）'!K1323+'全体（張付けデータ）'!K1331+'全体（張付けデータ）'!K1339+'全体（張付けデータ）'!K1347+'全体（張付けデータ）'!K1359+'全体（張付けデータ）'!K1367</f>
        <v>10</v>
      </c>
      <c r="L114" s="12">
        <f>'全体（張付けデータ）'!L1323+'全体（張付けデータ）'!L1331+'全体（張付けデータ）'!L1339+'全体（張付けデータ）'!L1347+'全体（張付けデータ）'!L1359+'全体（張付けデータ）'!L1367</f>
        <v>18</v>
      </c>
      <c r="M114" s="12">
        <f>'全体（張付けデータ）'!M1323+'全体（張付けデータ）'!M1331+'全体（張付けデータ）'!M1339+'全体（張付けデータ）'!M1347+'全体（張付けデータ）'!M1359+'全体（張付けデータ）'!M1367</f>
        <v>21</v>
      </c>
      <c r="N114" s="12">
        <f>'全体（張付けデータ）'!N1323+'全体（張付けデータ）'!N1331+'全体（張付けデータ）'!N1339+'全体（張付けデータ）'!N1347+'全体（張付けデータ）'!N1359+'全体（張付けデータ）'!N1367</f>
        <v>19</v>
      </c>
      <c r="O114" s="12">
        <f>'全体（張付けデータ）'!O1323+'全体（張付けデータ）'!O1331+'全体（張付けデータ）'!O1339+'全体（張付けデータ）'!O1347+'全体（張付けデータ）'!O1359+'全体（張付けデータ）'!O1367</f>
        <v>23</v>
      </c>
      <c r="P114" s="12">
        <f>'全体（張付けデータ）'!D1327+'全体（張付けデータ）'!D1335+'全体（張付けデータ）'!D1343+'全体（張付けデータ）'!D1351+'全体（張付けデータ）'!D1363+'全体（張付けデータ）'!D1371</f>
        <v>16</v>
      </c>
      <c r="Q114" s="12">
        <f>'全体（張付けデータ）'!E1327+'全体（張付けデータ）'!E1335+'全体（張付けデータ）'!E1343+'全体（張付けデータ）'!E1351+'全体（張付けデータ）'!E1363+'全体（張付けデータ）'!E1371</f>
        <v>19</v>
      </c>
      <c r="R114" s="12">
        <f>'全体（張付けデータ）'!F1327+'全体（張付けデータ）'!F1335+'全体（張付けデータ）'!F1343+'全体（張付けデータ）'!F1351+'全体（張付けデータ）'!F1363+'全体（張付けデータ）'!F1371</f>
        <v>9</v>
      </c>
      <c r="S114" s="12">
        <f>'全体（張付けデータ）'!G1327+'全体（張付けデータ）'!G1335+'全体（張付けデータ）'!G1343+'全体（張付けデータ）'!G1351+'全体（張付けデータ）'!G1363+'全体（張付けデータ）'!G1371</f>
        <v>26</v>
      </c>
      <c r="T114" s="12">
        <f>'全体（張付けデータ）'!H1327+'全体（張付けデータ）'!H1335+'全体（張付けデータ）'!H1343+'全体（張付けデータ）'!H1351+'全体（張付けデータ）'!H1363+'全体（張付けデータ）'!H1371</f>
        <v>11</v>
      </c>
      <c r="U114" s="12">
        <f>'全体（張付けデータ）'!I1327+'全体（張付けデータ）'!I1335+'全体（張付けデータ）'!I1343+'全体（張付けデータ）'!I1351+'全体（張付けデータ）'!I1363+'全体（張付けデータ）'!I1371</f>
        <v>12</v>
      </c>
      <c r="V114" s="12">
        <f>'全体（張付けデータ）'!J1327+'全体（張付けデータ）'!J1335+'全体（張付けデータ）'!J1343+'全体（張付けデータ）'!J1351+'全体（張付けデータ）'!J1363+'全体（張付けデータ）'!J1371</f>
        <v>4</v>
      </c>
      <c r="W114" s="12">
        <f>'全体（張付けデータ）'!K1327+'全体（張付けデータ）'!K1335+'全体（張付けデータ）'!K1343+'全体（張付けデータ）'!K1351+'全体（張付けデータ）'!K1363+'全体（張付けデータ）'!K1371</f>
        <v>1</v>
      </c>
      <c r="X114" s="12">
        <f>'全体（張付けデータ）'!L1327+'全体（張付けデータ）'!L1335+'全体（張付けデータ）'!L1343+'全体（張付けデータ）'!L1351+'全体（張付けデータ）'!L1363+'全体（張付けデータ）'!L1371</f>
        <v>0</v>
      </c>
      <c r="Y114" s="12">
        <f>'全体（張付けデータ）'!M1327+'全体（張付けデータ）'!M1335+'全体（張付けデータ）'!M1343+'全体（張付けデータ）'!M1351+'全体（張付けデータ）'!M1363+'全体（張付けデータ）'!M1371</f>
        <v>0</v>
      </c>
      <c r="Z114" s="12">
        <f>'全体（張付けデータ）'!N1327+'全体（張付けデータ）'!N1335+'全体（張付けデータ）'!N1343+'全体（張付けデータ）'!N1351+'全体（張付けデータ）'!N1363+'全体（張付けデータ）'!N1371</f>
        <v>0</v>
      </c>
      <c r="AA114" s="13">
        <f t="shared" si="50"/>
        <v>280</v>
      </c>
      <c r="AC114" s="14">
        <f t="shared" si="51"/>
        <v>44</v>
      </c>
      <c r="AD114" s="14">
        <f t="shared" si="52"/>
        <v>154</v>
      </c>
      <c r="AE114" s="14">
        <f t="shared" si="53"/>
        <v>82</v>
      </c>
      <c r="AF114" s="14">
        <f t="shared" si="54"/>
        <v>280</v>
      </c>
    </row>
    <row r="115" spans="2:32" ht="12.75">
      <c r="B115" s="10" t="s">
        <v>390</v>
      </c>
      <c r="C115" s="11" t="s">
        <v>364</v>
      </c>
      <c r="D115" s="12">
        <f>'全体（張付けデータ）'!D1324+'全体（張付けデータ）'!D1332+'全体（張付けデータ）'!D1340+'全体（張付けデータ）'!D1348+'全体（張付けデータ）'!D1360+'全体（張付けデータ）'!D1368</f>
        <v>6</v>
      </c>
      <c r="E115" s="12">
        <f>'全体（張付けデータ）'!E1324+'全体（張付けデータ）'!E1332+'全体（張付けデータ）'!E1340+'全体（張付けデータ）'!E1348+'全体（張付けデータ）'!E1360+'全体（張付けデータ）'!E1368</f>
        <v>11</v>
      </c>
      <c r="F115" s="12">
        <f>'全体（張付けデータ）'!F1324+'全体（張付けデータ）'!F1332+'全体（張付けデータ）'!F1340+'全体（張付けデータ）'!F1348+'全体（張付けデータ）'!F1360+'全体（張付けデータ）'!F1368</f>
        <v>12</v>
      </c>
      <c r="G115" s="12">
        <f>'全体（張付けデータ）'!G1324+'全体（張付けデータ）'!G1332+'全体（張付けデータ）'!G1340+'全体（張付けデータ）'!G1348+'全体（張付けデータ）'!G1360+'全体（張付けデータ）'!G1368</f>
        <v>11</v>
      </c>
      <c r="H115" s="12">
        <f>'全体（張付けデータ）'!H1324+'全体（張付けデータ）'!H1332+'全体（張付けデータ）'!H1340+'全体（張付けデータ）'!H1348+'全体（張付けデータ）'!H1360+'全体（張付けデータ）'!H1368</f>
        <v>11</v>
      </c>
      <c r="I115" s="12">
        <f>'全体（張付けデータ）'!I1324+'全体（張付けデータ）'!I1332+'全体（張付けデータ）'!I1340+'全体（張付けデータ）'!I1348+'全体（張付けデータ）'!I1360+'全体（張付けデータ）'!I1368</f>
        <v>14</v>
      </c>
      <c r="J115" s="12">
        <f>'全体（張付けデータ）'!J1324+'全体（張付けデータ）'!J1332+'全体（張付けデータ）'!J1340+'全体（張付けデータ）'!J1348+'全体（張付けデータ）'!J1360+'全体（張付けデータ）'!J1368</f>
        <v>11</v>
      </c>
      <c r="K115" s="12">
        <f>'全体（張付けデータ）'!K1324+'全体（張付けデータ）'!K1332+'全体（張付けデータ）'!K1340+'全体（張付けデータ）'!K1348+'全体（張付けデータ）'!K1360+'全体（張付けデータ）'!K1368</f>
        <v>14</v>
      </c>
      <c r="L115" s="12">
        <f>'全体（張付けデータ）'!L1324+'全体（張付けデータ）'!L1332+'全体（張付けデータ）'!L1340+'全体（張付けデータ）'!L1348+'全体（張付けデータ）'!L1360+'全体（張付けデータ）'!L1368</f>
        <v>14</v>
      </c>
      <c r="M115" s="12">
        <f>'全体（張付けデータ）'!M1324+'全体（張付けデータ）'!M1332+'全体（張付けデータ）'!M1340+'全体（張付けデータ）'!M1348+'全体（張付けデータ）'!M1360+'全体（張付けデータ）'!M1368</f>
        <v>19</v>
      </c>
      <c r="N115" s="12">
        <f>'全体（張付けデータ）'!N1324+'全体（張付けデータ）'!N1332+'全体（張付けデータ）'!N1340+'全体（張付けデータ）'!N1348+'全体（張付けデータ）'!N1360+'全体（張付けデータ）'!N1368</f>
        <v>20</v>
      </c>
      <c r="O115" s="12">
        <f>'全体（張付けデータ）'!O1324+'全体（張付けデータ）'!O1332+'全体（張付けデータ）'!O1340+'全体（張付けデータ）'!O1348+'全体（張付けデータ）'!O1360+'全体（張付けデータ）'!O1368</f>
        <v>20</v>
      </c>
      <c r="P115" s="12">
        <f>'全体（張付けデータ）'!D1328+'全体（張付けデータ）'!D1336+'全体（張付けデータ）'!D1344+'全体（張付けデータ）'!D1352+'全体（張付けデータ）'!D1364+'全体（張付けデータ）'!D1372</f>
        <v>17</v>
      </c>
      <c r="Q115" s="12">
        <f>'全体（張付けデータ）'!E1328+'全体（張付けデータ）'!E1336+'全体（張付けデータ）'!E1344+'全体（張付けデータ）'!E1352+'全体（張付けデータ）'!E1364+'全体（張付けデータ）'!E1372</f>
        <v>17</v>
      </c>
      <c r="R115" s="12">
        <f>'全体（張付けデータ）'!F1328+'全体（張付けデータ）'!F1336+'全体（張付けデータ）'!F1344+'全体（張付けデータ）'!F1352+'全体（張付けデータ）'!F1364+'全体（張付けデータ）'!F1372</f>
        <v>14</v>
      </c>
      <c r="S115" s="12">
        <f>'全体（張付けデータ）'!G1328+'全体（張付けデータ）'!G1336+'全体（張付けデータ）'!G1344+'全体（張付けデータ）'!G1352+'全体（張付けデータ）'!G1364+'全体（張付けデータ）'!G1372</f>
        <v>21</v>
      </c>
      <c r="T115" s="12">
        <f>'全体（張付けデータ）'!H1328+'全体（張付けデータ）'!H1336+'全体（張付けデータ）'!H1344+'全体（張付けデータ）'!H1352+'全体（張付けデータ）'!H1364+'全体（張付けデータ）'!H1372</f>
        <v>21</v>
      </c>
      <c r="U115" s="12">
        <f>'全体（張付けデータ）'!I1328+'全体（張付けデータ）'!I1336+'全体（張付けデータ）'!I1344+'全体（張付けデータ）'!I1352+'全体（張付けデータ）'!I1364+'全体（張付けデータ）'!I1372</f>
        <v>11</v>
      </c>
      <c r="V115" s="12">
        <f>'全体（張付けデータ）'!J1328+'全体（張付けデータ）'!J1336+'全体（張付けデータ）'!J1344+'全体（張付けデータ）'!J1352+'全体（張付けデータ）'!J1364+'全体（張付けデータ）'!J1372</f>
        <v>12</v>
      </c>
      <c r="W115" s="12">
        <f>'全体（張付けデータ）'!K1328+'全体（張付けデータ）'!K1336+'全体（張付けデータ）'!K1344+'全体（張付けデータ）'!K1352+'全体（張付けデータ）'!K1364+'全体（張付けデータ）'!K1372</f>
        <v>0</v>
      </c>
      <c r="X115" s="12">
        <f>'全体（張付けデータ）'!L1328+'全体（張付けデータ）'!L1336+'全体（張付けデータ）'!L1344+'全体（張付けデータ）'!L1352+'全体（張付けデータ）'!L1364+'全体（張付けデータ）'!L1372</f>
        <v>0</v>
      </c>
      <c r="Y115" s="12">
        <f>'全体（張付けデータ）'!M1328+'全体（張付けデータ）'!M1336+'全体（張付けデータ）'!M1344+'全体（張付けデータ）'!M1352+'全体（張付けデータ）'!M1364+'全体（張付けデータ）'!M1372</f>
        <v>0</v>
      </c>
      <c r="Z115" s="12">
        <f>'全体（張付けデータ）'!N1328+'全体（張付けデータ）'!N1336+'全体（張付けデータ）'!N1344+'全体（張付けデータ）'!N1352+'全体（張付けデータ）'!N1364+'全体（張付けデータ）'!N1372</f>
        <v>0</v>
      </c>
      <c r="AA115" s="13">
        <f t="shared" si="50"/>
        <v>276</v>
      </c>
      <c r="AC115" s="14">
        <f t="shared" si="51"/>
        <v>29</v>
      </c>
      <c r="AD115" s="14">
        <f t="shared" si="52"/>
        <v>151</v>
      </c>
      <c r="AE115" s="14">
        <f t="shared" si="53"/>
        <v>96</v>
      </c>
      <c r="AF115" s="14">
        <f t="shared" si="54"/>
        <v>276</v>
      </c>
    </row>
    <row r="116" spans="2:33" ht="12.75">
      <c r="B116" s="10" t="s">
        <v>390</v>
      </c>
      <c r="C116" s="16" t="s">
        <v>497</v>
      </c>
      <c r="D116" s="13">
        <f>'全体（張付けデータ）'!D1325+'全体（張付けデータ）'!D1333+'全体（張付けデータ）'!D1341+'全体（張付けデータ）'!D1349+'全体（張付けデータ）'!D1361+'全体（張付けデータ）'!D1369</f>
        <v>17</v>
      </c>
      <c r="E116" s="13">
        <f>'全体（張付けデータ）'!E1325+'全体（張付けデータ）'!E1333+'全体（張付けデータ）'!E1341+'全体（張付けデータ）'!E1349+'全体（張付けデータ）'!E1361+'全体（張付けデータ）'!E1369</f>
        <v>29</v>
      </c>
      <c r="F116" s="13">
        <f>'全体（張付けデータ）'!F1325+'全体（張付けデータ）'!F1333+'全体（張付けデータ）'!F1341+'全体（張付けデータ）'!F1349+'全体（張付けデータ）'!F1361+'全体（張付けデータ）'!F1369</f>
        <v>27</v>
      </c>
      <c r="G116" s="13">
        <f>'全体（張付けデータ）'!G1325+'全体（張付けデータ）'!G1333+'全体（張付けデータ）'!G1341+'全体（張付けデータ）'!G1349+'全体（張付けデータ）'!G1361+'全体（張付けデータ）'!G1369</f>
        <v>27</v>
      </c>
      <c r="H116" s="13">
        <f>'全体（張付けデータ）'!H1325+'全体（張付けデータ）'!H1333+'全体（張付けデータ）'!H1341+'全体（張付けデータ）'!H1349+'全体（張付けデータ）'!H1361+'全体（張付けデータ）'!H1369</f>
        <v>20</v>
      </c>
      <c r="I116" s="13">
        <f>'全体（張付けデータ）'!I1325+'全体（張付けデータ）'!I1333+'全体（張付けデータ）'!I1341+'全体（張付けデータ）'!I1349+'全体（張付けデータ）'!I1361+'全体（張付けデータ）'!I1369</f>
        <v>28</v>
      </c>
      <c r="J116" s="13">
        <f>'全体（張付けデータ）'!J1325+'全体（張付けデータ）'!J1333+'全体（張付けデータ）'!J1341+'全体（張付けデータ）'!J1349+'全体（張付けデータ）'!J1361+'全体（張付けデータ）'!J1369</f>
        <v>19</v>
      </c>
      <c r="K116" s="13">
        <f>'全体（張付けデータ）'!K1325+'全体（張付けデータ）'!K1333+'全体（張付けデータ）'!K1341+'全体（張付けデータ）'!K1349+'全体（張付けデータ）'!K1361+'全体（張付けデータ）'!K1369</f>
        <v>24</v>
      </c>
      <c r="L116" s="13">
        <f>'全体（張付けデータ）'!L1325+'全体（張付けデータ）'!L1333+'全体（張付けデータ）'!L1341+'全体（張付けデータ）'!L1349+'全体（張付けデータ）'!L1361+'全体（張付けデータ）'!L1369</f>
        <v>32</v>
      </c>
      <c r="M116" s="13">
        <f>'全体（張付けデータ）'!M1325+'全体（張付けデータ）'!M1333+'全体（張付けデータ）'!M1341+'全体（張付けデータ）'!M1349+'全体（張付けデータ）'!M1361+'全体（張付けデータ）'!M1369</f>
        <v>40</v>
      </c>
      <c r="N116" s="13">
        <f>'全体（張付けデータ）'!N1325+'全体（張付けデータ）'!N1333+'全体（張付けデータ）'!N1341+'全体（張付けデータ）'!N1349+'全体（張付けデータ）'!N1361+'全体（張付けデータ）'!N1369</f>
        <v>39</v>
      </c>
      <c r="O116" s="13">
        <f>'全体（張付けデータ）'!O1325+'全体（張付けデータ）'!O1333+'全体（張付けデータ）'!O1341+'全体（張付けデータ）'!O1349+'全体（張付けデータ）'!O1361+'全体（張付けデータ）'!O1369</f>
        <v>43</v>
      </c>
      <c r="P116" s="13">
        <f>'全体（張付けデータ）'!D1329+'全体（張付けデータ）'!D1337+'全体（張付けデータ）'!D1345+'全体（張付けデータ）'!D1353+'全体（張付けデータ）'!D1365+'全体（張付けデータ）'!D1373</f>
        <v>33</v>
      </c>
      <c r="Q116" s="13">
        <f>'全体（張付けデータ）'!E1329+'全体（張付けデータ）'!E1337+'全体（張付けデータ）'!E1345+'全体（張付けデータ）'!E1353+'全体（張付けデータ）'!E1365+'全体（張付けデータ）'!E1373</f>
        <v>36</v>
      </c>
      <c r="R116" s="13">
        <f>'全体（張付けデータ）'!F1329+'全体（張付けデータ）'!F1337+'全体（張付けデータ）'!F1345+'全体（張付けデータ）'!F1353+'全体（張付けデータ）'!F1365+'全体（張付けデータ）'!F1373</f>
        <v>23</v>
      </c>
      <c r="S116" s="13">
        <f>'全体（張付けデータ）'!G1329+'全体（張付けデータ）'!G1337+'全体（張付けデータ）'!G1345+'全体（張付けデータ）'!G1353+'全体（張付けデータ）'!G1365+'全体（張付けデータ）'!G1373</f>
        <v>47</v>
      </c>
      <c r="T116" s="13">
        <f>'全体（張付けデータ）'!H1329+'全体（張付けデータ）'!H1337+'全体（張付けデータ）'!H1345+'全体（張付けデータ）'!H1353+'全体（張付けデータ）'!H1365+'全体（張付けデータ）'!H1373</f>
        <v>32</v>
      </c>
      <c r="U116" s="13">
        <f>'全体（張付けデータ）'!I1329+'全体（張付けデータ）'!I1337+'全体（張付けデータ）'!I1345+'全体（張付けデータ）'!I1353+'全体（張付けデータ）'!I1365+'全体（張付けデータ）'!I1373</f>
        <v>23</v>
      </c>
      <c r="V116" s="13">
        <f>'全体（張付けデータ）'!J1329+'全体（張付けデータ）'!J1337+'全体（張付けデータ）'!J1345+'全体（張付けデータ）'!J1353+'全体（張付けデータ）'!J1365+'全体（張付けデータ）'!J1373</f>
        <v>16</v>
      </c>
      <c r="W116" s="13">
        <f>'全体（張付けデータ）'!K1329+'全体（張付けデータ）'!K1337+'全体（張付けデータ）'!K1345+'全体（張付けデータ）'!K1353+'全体（張付けデータ）'!K1365+'全体（張付けデータ）'!K1373</f>
        <v>1</v>
      </c>
      <c r="X116" s="13">
        <f>'全体（張付けデータ）'!L1329+'全体（張付けデータ）'!L1337+'全体（張付けデータ）'!L1345+'全体（張付けデータ）'!L1353+'全体（張付けデータ）'!L1365+'全体（張付けデータ）'!L1373</f>
        <v>0</v>
      </c>
      <c r="Y116" s="13">
        <f>'全体（張付けデータ）'!M1329+'全体（張付けデータ）'!M1337+'全体（張付けデータ）'!M1345+'全体（張付けデータ）'!M1353+'全体（張付けデータ）'!M1365+'全体（張付けデータ）'!M1373</f>
        <v>0</v>
      </c>
      <c r="Z116" s="13">
        <f>'全体（張付けデータ）'!N1329+'全体（張付けデータ）'!N1337+'全体（張付けデータ）'!N1345+'全体（張付けデータ）'!N1353+'全体（張付けデータ）'!N1365+'全体（張付けデータ）'!N1373</f>
        <v>0</v>
      </c>
      <c r="AA116" s="13">
        <f t="shared" si="50"/>
        <v>556</v>
      </c>
      <c r="AC116" s="17">
        <f t="shared" si="51"/>
        <v>73</v>
      </c>
      <c r="AD116" s="17">
        <f t="shared" si="52"/>
        <v>305</v>
      </c>
      <c r="AE116" s="17">
        <f t="shared" si="53"/>
        <v>178</v>
      </c>
      <c r="AF116" s="17">
        <f t="shared" si="54"/>
        <v>556</v>
      </c>
      <c r="AG116" s="15">
        <f>AA114+AA115-AF116</f>
        <v>0</v>
      </c>
    </row>
    <row r="117" spans="2:32" ht="12.75">
      <c r="B117" s="10" t="s">
        <v>16</v>
      </c>
      <c r="C117" s="11" t="s">
        <v>477</v>
      </c>
      <c r="D117" s="12">
        <f>'全体（張付けデータ）'!D1375+'全体（張付けデータ）'!D1383+'全体（張付けデータ）'!D1391+'全体（張付けデータ）'!D1399+'全体（張付けデータ）'!D1411</f>
        <v>9</v>
      </c>
      <c r="E117" s="12">
        <f>'全体（張付けデータ）'!E1375+'全体（張付けデータ）'!E1383+'全体（張付けデータ）'!E1391+'全体（張付けデータ）'!E1399+'全体（張付けデータ）'!E1411</f>
        <v>14</v>
      </c>
      <c r="F117" s="12">
        <f>'全体（張付けデータ）'!F1375+'全体（張付けデータ）'!F1383+'全体（張付けデータ）'!F1391+'全体（張付けデータ）'!F1399+'全体（張付けデータ）'!F1411</f>
        <v>8</v>
      </c>
      <c r="G117" s="12">
        <f>'全体（張付けデータ）'!G1375+'全体（張付けデータ）'!G1383+'全体（張付けデータ）'!G1391+'全体（張付けデータ）'!G1399+'全体（張付けデータ）'!G1411</f>
        <v>3</v>
      </c>
      <c r="H117" s="12">
        <f>'全体（張付けデータ）'!H1375+'全体（張付けデータ）'!H1383+'全体（張付けデータ）'!H1391+'全体（張付けデータ）'!H1399+'全体（張付けデータ）'!H1411</f>
        <v>9</v>
      </c>
      <c r="I117" s="12">
        <f>'全体（張付けデータ）'!I1375+'全体（張付けデータ）'!I1383+'全体（張付けデータ）'!I1391+'全体（張付けデータ）'!I1399+'全体（張付けデータ）'!I1411</f>
        <v>11</v>
      </c>
      <c r="J117" s="12">
        <f>'全体（張付けデータ）'!J1375+'全体（張付けデータ）'!J1383+'全体（張付けデータ）'!J1391+'全体（張付けデータ）'!J1399+'全体（張付けデータ）'!J1411</f>
        <v>7</v>
      </c>
      <c r="K117" s="12">
        <f>'全体（張付けデータ）'!K1375+'全体（張付けデータ）'!K1383+'全体（張付けデータ）'!K1391+'全体（張付けデータ）'!K1399+'全体（張付けデータ）'!K1411</f>
        <v>15</v>
      </c>
      <c r="L117" s="12">
        <f>'全体（張付けデータ）'!L1375+'全体（張付けデータ）'!L1383+'全体（張付けデータ）'!L1391+'全体（張付けデータ）'!L1399+'全体（張付けデータ）'!L1411</f>
        <v>13</v>
      </c>
      <c r="M117" s="12">
        <f>'全体（張付けデータ）'!M1375+'全体（張付けデータ）'!M1383+'全体（張付けデータ）'!M1391+'全体（張付けデータ）'!M1399+'全体（張付けデータ）'!M1411</f>
        <v>15</v>
      </c>
      <c r="N117" s="12">
        <f>'全体（張付けデータ）'!N1375+'全体（張付けデータ）'!N1383+'全体（張付けデータ）'!N1391+'全体（張付けデータ）'!N1399+'全体（張付けデータ）'!N1411</f>
        <v>11</v>
      </c>
      <c r="O117" s="12">
        <f>'全体（張付けデータ）'!O1375+'全体（張付けデータ）'!O1383+'全体（張付けデータ）'!O1391+'全体（張付けデータ）'!O1399+'全体（張付けデータ）'!O1411</f>
        <v>10</v>
      </c>
      <c r="P117" s="12">
        <f>'全体（張付けデータ）'!D1379+'全体（張付けデータ）'!D1387+'全体（張付けデータ）'!D1395+'全体（張付けデータ）'!D1403+'全体（張付けデータ）'!D1415</f>
        <v>4</v>
      </c>
      <c r="Q117" s="12">
        <f>'全体（張付けデータ）'!E1379+'全体（張付けデータ）'!E1387+'全体（張付けデータ）'!E1395+'全体（張付けデータ）'!E1403+'全体（張付けデータ）'!E1415</f>
        <v>9</v>
      </c>
      <c r="R117" s="12">
        <f>'全体（張付けデータ）'!F1379+'全体（張付けデータ）'!F1387+'全体（張付けデータ）'!F1395+'全体（張付けデータ）'!F1403+'全体（張付けデータ）'!F1415</f>
        <v>9</v>
      </c>
      <c r="S117" s="12">
        <f>'全体（張付けデータ）'!G1379+'全体（張付けデータ）'!G1387+'全体（張付けデータ）'!G1395+'全体（張付けデータ）'!G1403+'全体（張付けデータ）'!G1415</f>
        <v>9</v>
      </c>
      <c r="T117" s="12">
        <f>'全体（張付けデータ）'!H1379+'全体（張付けデータ）'!H1387+'全体（張付けデータ）'!H1395+'全体（張付けデータ）'!H1403+'全体（張付けデータ）'!H1415</f>
        <v>8</v>
      </c>
      <c r="U117" s="12">
        <f>'全体（張付けデータ）'!I1379+'全体（張付けデータ）'!I1387+'全体（張付けデータ）'!I1395+'全体（張付けデータ）'!I1403+'全体（張付けデータ）'!I1415</f>
        <v>5</v>
      </c>
      <c r="V117" s="12">
        <f>'全体（張付けデータ）'!J1379+'全体（張付けデータ）'!J1387+'全体（張付けデータ）'!J1395+'全体（張付けデータ）'!J1403+'全体（張付けデータ）'!J1415</f>
        <v>2</v>
      </c>
      <c r="W117" s="12">
        <f>'全体（張付けデータ）'!K1379+'全体（張付けデータ）'!K1387+'全体（張付けデータ）'!K1395+'全体（張付けデータ）'!K1403+'全体（張付けデータ）'!K1415</f>
        <v>0</v>
      </c>
      <c r="X117" s="12">
        <f>'全体（張付けデータ）'!L1379+'全体（張付けデータ）'!L1387+'全体（張付けデータ）'!L1395+'全体（張付けデータ）'!L1403+'全体（張付けデータ）'!L1415</f>
        <v>0</v>
      </c>
      <c r="Y117" s="12">
        <f>'全体（張付けデータ）'!M1379+'全体（張付けデータ）'!M1387+'全体（張付けデータ）'!M1395+'全体（張付けデータ）'!M1403+'全体（張付けデータ）'!M1415</f>
        <v>0</v>
      </c>
      <c r="Z117" s="12">
        <f>'全体（張付けデータ）'!N1379+'全体（張付けデータ）'!N1387+'全体（張付けデータ）'!N1395+'全体（張付けデータ）'!N1403+'全体（張付けデータ）'!N1415</f>
        <v>0</v>
      </c>
      <c r="AA117" s="13">
        <f aca="true" t="shared" si="55" ref="AA117:AA128">SUM(D117:Z117)</f>
        <v>171</v>
      </c>
      <c r="AC117" s="14">
        <f aca="true" t="shared" si="56" ref="AC117:AC128">SUM(D117:F117)</f>
        <v>31</v>
      </c>
      <c r="AD117" s="14">
        <f aca="true" t="shared" si="57" ref="AD117:AD128">SUM(G117:P117)</f>
        <v>98</v>
      </c>
      <c r="AE117" s="14">
        <f aca="true" t="shared" si="58" ref="AE117:AE128">SUM(Q117:Z117)</f>
        <v>42</v>
      </c>
      <c r="AF117" s="14">
        <f aca="true" t="shared" si="59" ref="AF117:AF128">SUM(AC117:AE117)</f>
        <v>171</v>
      </c>
    </row>
    <row r="118" spans="2:32" ht="12.75">
      <c r="B118" s="10" t="s">
        <v>16</v>
      </c>
      <c r="C118" s="11" t="s">
        <v>364</v>
      </c>
      <c r="D118" s="12">
        <f>'全体（張付けデータ）'!D1376+'全体（張付けデータ）'!D1384+'全体（張付けデータ）'!D1392+'全体（張付けデータ）'!D1400+'全体（張付けデータ）'!D1412</f>
        <v>10</v>
      </c>
      <c r="E118" s="12">
        <f>'全体（張付けデータ）'!E1376+'全体（張付けデータ）'!E1384+'全体（張付けデータ）'!E1392+'全体（張付けデータ）'!E1400+'全体（張付けデータ）'!E1412</f>
        <v>11</v>
      </c>
      <c r="F118" s="12">
        <f>'全体（張付けデータ）'!F1376+'全体（張付けデータ）'!F1384+'全体（張付けデータ）'!F1392+'全体（張付けデータ）'!F1400+'全体（張付けデータ）'!F1412</f>
        <v>3</v>
      </c>
      <c r="G118" s="12">
        <f>'全体（張付けデータ）'!G1376+'全体（張付けデータ）'!G1384+'全体（張付けデータ）'!G1392+'全体（張付けデータ）'!G1400+'全体（張付けデータ）'!G1412</f>
        <v>5</v>
      </c>
      <c r="H118" s="12">
        <f>'全体（張付けデータ）'!H1376+'全体（張付けデータ）'!H1384+'全体（張付けデータ）'!H1392+'全体（張付けデータ）'!H1400+'全体（張付けデータ）'!H1412</f>
        <v>10</v>
      </c>
      <c r="I118" s="12">
        <f>'全体（張付けデータ）'!I1376+'全体（張付けデータ）'!I1384+'全体（張付けデータ）'!I1392+'全体（張付けデータ）'!I1400+'全体（張付けデータ）'!I1412</f>
        <v>3</v>
      </c>
      <c r="J118" s="12">
        <f>'全体（張付けデータ）'!J1376+'全体（張付けデータ）'!J1384+'全体（張付けデータ）'!J1392+'全体（張付けデータ）'!J1400+'全体（張付けデータ）'!J1412</f>
        <v>14</v>
      </c>
      <c r="K118" s="12">
        <f>'全体（張付けデータ）'!K1376+'全体（張付けデータ）'!K1384+'全体（張付けデータ）'!K1392+'全体（張付けデータ）'!K1400+'全体（張付けデータ）'!K1412</f>
        <v>14</v>
      </c>
      <c r="L118" s="12">
        <f>'全体（張付けデータ）'!L1376+'全体（張付けデータ）'!L1384+'全体（張付けデータ）'!L1392+'全体（張付けデータ）'!L1400+'全体（張付けデータ）'!L1412</f>
        <v>17</v>
      </c>
      <c r="M118" s="12">
        <f>'全体（張付けデータ）'!M1376+'全体（張付けデータ）'!M1384+'全体（張付けデータ）'!M1392+'全体（張付けデータ）'!M1400+'全体（張付けデータ）'!M1412</f>
        <v>9</v>
      </c>
      <c r="N118" s="12">
        <f>'全体（張付けデータ）'!N1376+'全体（張付けデータ）'!N1384+'全体（張付けデータ）'!N1392+'全体（張付けデータ）'!N1400+'全体（張付けデータ）'!N1412</f>
        <v>18</v>
      </c>
      <c r="O118" s="12">
        <f>'全体（張付けデータ）'!O1376+'全体（張付けデータ）'!O1384+'全体（張付けデータ）'!O1392+'全体（張付けデータ）'!O1400+'全体（張付けデータ）'!O1412</f>
        <v>6</v>
      </c>
      <c r="P118" s="12">
        <f>'全体（張付けデータ）'!D1380+'全体（張付けデータ）'!D1388+'全体（張付けデータ）'!D1396+'全体（張付けデータ）'!D1404+'全体（張付けデータ）'!D1416</f>
        <v>8</v>
      </c>
      <c r="Q118" s="12">
        <f>'全体（張付けデータ）'!E1380+'全体（張付けデータ）'!E1388+'全体（張付けデータ）'!E1396+'全体（張付けデータ）'!E1404+'全体（張付けデータ）'!E1416</f>
        <v>14</v>
      </c>
      <c r="R118" s="12">
        <f>'全体（張付けデータ）'!F1380+'全体（張付けデータ）'!F1388+'全体（張付けデータ）'!F1396+'全体（張付けデータ）'!F1404+'全体（張付けデータ）'!F1416</f>
        <v>7</v>
      </c>
      <c r="S118" s="12">
        <f>'全体（張付けデータ）'!G1380+'全体（張付けデータ）'!G1388+'全体（張付けデータ）'!G1396+'全体（張付けデータ）'!G1404+'全体（張付けデータ）'!G1416</f>
        <v>16</v>
      </c>
      <c r="T118" s="12">
        <f>'全体（張付けデータ）'!H1380+'全体（張付けデータ）'!H1388+'全体（張付けデータ）'!H1396+'全体（張付けデータ）'!H1404+'全体（張付けデータ）'!H1416</f>
        <v>13</v>
      </c>
      <c r="U118" s="12">
        <f>'全体（張付けデータ）'!I1380+'全体（張付けデータ）'!I1388+'全体（張付けデータ）'!I1396+'全体（張付けデータ）'!I1404+'全体（張付けデータ）'!I1416</f>
        <v>8</v>
      </c>
      <c r="V118" s="12">
        <f>'全体（張付けデータ）'!J1380+'全体（張付けデータ）'!J1388+'全体（張付けデータ）'!J1396+'全体（張付けデータ）'!J1404+'全体（張付けデータ）'!J1416</f>
        <v>1</v>
      </c>
      <c r="W118" s="12">
        <f>'全体（張付けデータ）'!K1380+'全体（張付けデータ）'!K1388+'全体（張付けデータ）'!K1396+'全体（張付けデータ）'!K1404+'全体（張付けデータ）'!K1416</f>
        <v>0</v>
      </c>
      <c r="X118" s="12">
        <f>'全体（張付けデータ）'!L1380+'全体（張付けデータ）'!L1388+'全体（張付けデータ）'!L1396+'全体（張付けデータ）'!L1404+'全体（張付けデータ）'!L1416</f>
        <v>0</v>
      </c>
      <c r="Y118" s="12">
        <f>'全体（張付けデータ）'!M1380+'全体（張付けデータ）'!M1388+'全体（張付けデータ）'!M1396+'全体（張付けデータ）'!M1404+'全体（張付けデータ）'!M1416</f>
        <v>0</v>
      </c>
      <c r="Z118" s="12">
        <f>'全体（張付けデータ）'!N1380+'全体（張付けデータ）'!N1388+'全体（張付けデータ）'!N1396+'全体（張付けデータ）'!N1404+'全体（張付けデータ）'!N1416</f>
        <v>0</v>
      </c>
      <c r="AA118" s="13">
        <f t="shared" si="55"/>
        <v>187</v>
      </c>
      <c r="AC118" s="14">
        <f t="shared" si="56"/>
        <v>24</v>
      </c>
      <c r="AD118" s="14">
        <f t="shared" si="57"/>
        <v>104</v>
      </c>
      <c r="AE118" s="14">
        <f t="shared" si="58"/>
        <v>59</v>
      </c>
      <c r="AF118" s="14">
        <f t="shared" si="59"/>
        <v>187</v>
      </c>
    </row>
    <row r="119" spans="2:33" ht="12.75">
      <c r="B119" s="10" t="s">
        <v>16</v>
      </c>
      <c r="C119" s="16" t="s">
        <v>497</v>
      </c>
      <c r="D119" s="13">
        <f>'全体（張付けデータ）'!D1377+'全体（張付けデータ）'!D1385+'全体（張付けデータ）'!D1393+'全体（張付けデータ）'!D1401+'全体（張付けデータ）'!D1413</f>
        <v>19</v>
      </c>
      <c r="E119" s="13">
        <f>'全体（張付けデータ）'!E1377+'全体（張付けデータ）'!E1385+'全体（張付けデータ）'!E1393+'全体（張付けデータ）'!E1401+'全体（張付けデータ）'!E1413</f>
        <v>25</v>
      </c>
      <c r="F119" s="13">
        <f>'全体（張付けデータ）'!F1377+'全体（張付けデータ）'!F1385+'全体（張付けデータ）'!F1393+'全体（張付けデータ）'!F1401+'全体（張付けデータ）'!F1413</f>
        <v>11</v>
      </c>
      <c r="G119" s="13">
        <f>'全体（張付けデータ）'!G1377+'全体（張付けデータ）'!G1385+'全体（張付けデータ）'!G1393+'全体（張付けデータ）'!G1401+'全体（張付けデータ）'!G1413</f>
        <v>8</v>
      </c>
      <c r="H119" s="13">
        <f>'全体（張付けデータ）'!H1377+'全体（張付けデータ）'!H1385+'全体（張付けデータ）'!H1393+'全体（張付けデータ）'!H1401+'全体（張付けデータ）'!H1413</f>
        <v>19</v>
      </c>
      <c r="I119" s="13">
        <f>'全体（張付けデータ）'!I1377+'全体（張付けデータ）'!I1385+'全体（張付けデータ）'!I1393+'全体（張付けデータ）'!I1401+'全体（張付けデータ）'!I1413</f>
        <v>14</v>
      </c>
      <c r="J119" s="13">
        <f>'全体（張付けデータ）'!J1377+'全体（張付けデータ）'!J1385+'全体（張付けデータ）'!J1393+'全体（張付けデータ）'!J1401+'全体（張付けデータ）'!J1413</f>
        <v>21</v>
      </c>
      <c r="K119" s="13">
        <f>'全体（張付けデータ）'!K1377+'全体（張付けデータ）'!K1385+'全体（張付けデータ）'!K1393+'全体（張付けデータ）'!K1401+'全体（張付けデータ）'!K1413</f>
        <v>29</v>
      </c>
      <c r="L119" s="13">
        <f>'全体（張付けデータ）'!L1377+'全体（張付けデータ）'!L1385+'全体（張付けデータ）'!L1393+'全体（張付けデータ）'!L1401+'全体（張付けデータ）'!L1413</f>
        <v>30</v>
      </c>
      <c r="M119" s="13">
        <f>'全体（張付けデータ）'!M1377+'全体（張付けデータ）'!M1385+'全体（張付けデータ）'!M1393+'全体（張付けデータ）'!M1401+'全体（張付けデータ）'!M1413</f>
        <v>24</v>
      </c>
      <c r="N119" s="13">
        <f>'全体（張付けデータ）'!N1377+'全体（張付けデータ）'!N1385+'全体（張付けデータ）'!N1393+'全体（張付けデータ）'!N1401+'全体（張付けデータ）'!N1413</f>
        <v>29</v>
      </c>
      <c r="O119" s="13">
        <f>'全体（張付けデータ）'!O1377+'全体（張付けデータ）'!O1385+'全体（張付けデータ）'!O1393+'全体（張付けデータ）'!O1401+'全体（張付けデータ）'!O1413</f>
        <v>16</v>
      </c>
      <c r="P119" s="13">
        <f>'全体（張付けデータ）'!D1381+'全体（張付けデータ）'!D1389+'全体（張付けデータ）'!D1397+'全体（張付けデータ）'!D1405+'全体（張付けデータ）'!D1417</f>
        <v>12</v>
      </c>
      <c r="Q119" s="13">
        <f>'全体（張付けデータ）'!E1381+'全体（張付けデータ）'!E1389+'全体（張付けデータ）'!E1397+'全体（張付けデータ）'!E1405+'全体（張付けデータ）'!E1417</f>
        <v>23</v>
      </c>
      <c r="R119" s="13">
        <f>'全体（張付けデータ）'!F1381+'全体（張付けデータ）'!F1389+'全体（張付けデータ）'!F1397+'全体（張付けデータ）'!F1405+'全体（張付けデータ）'!F1417</f>
        <v>16</v>
      </c>
      <c r="S119" s="13">
        <f>'全体（張付けデータ）'!G1381+'全体（張付けデータ）'!G1389+'全体（張付けデータ）'!G1397+'全体（張付けデータ）'!G1405+'全体（張付けデータ）'!G1417</f>
        <v>25</v>
      </c>
      <c r="T119" s="13">
        <f>'全体（張付けデータ）'!H1381+'全体（張付けデータ）'!H1389+'全体（張付けデータ）'!H1397+'全体（張付けデータ）'!H1405+'全体（張付けデータ）'!H1417</f>
        <v>21</v>
      </c>
      <c r="U119" s="13">
        <f>'全体（張付けデータ）'!I1381+'全体（張付けデータ）'!I1389+'全体（張付けデータ）'!I1397+'全体（張付けデータ）'!I1405+'全体（張付けデータ）'!I1417</f>
        <v>13</v>
      </c>
      <c r="V119" s="13">
        <f>'全体（張付けデータ）'!J1381+'全体（張付けデータ）'!J1389+'全体（張付けデータ）'!J1397+'全体（張付けデータ）'!J1405+'全体（張付けデータ）'!J1417</f>
        <v>3</v>
      </c>
      <c r="W119" s="13">
        <f>'全体（張付けデータ）'!K1381+'全体（張付けデータ）'!K1389+'全体（張付けデータ）'!K1397+'全体（張付けデータ）'!K1405+'全体（張付けデータ）'!K1417</f>
        <v>0</v>
      </c>
      <c r="X119" s="13">
        <f>'全体（張付けデータ）'!L1381+'全体（張付けデータ）'!L1389+'全体（張付けデータ）'!L1397+'全体（張付けデータ）'!L1405+'全体（張付けデータ）'!L1417</f>
        <v>0</v>
      </c>
      <c r="Y119" s="13">
        <f>'全体（張付けデータ）'!M1381+'全体（張付けデータ）'!M1389+'全体（張付けデータ）'!M1397+'全体（張付けデータ）'!M1405+'全体（張付けデータ）'!M1417</f>
        <v>0</v>
      </c>
      <c r="Z119" s="13">
        <f>'全体（張付けデータ）'!N1381+'全体（張付けデータ）'!N1389+'全体（張付けデータ）'!N1397+'全体（張付けデータ）'!N1405+'全体（張付けデータ）'!N1417</f>
        <v>0</v>
      </c>
      <c r="AA119" s="13">
        <f t="shared" si="55"/>
        <v>358</v>
      </c>
      <c r="AC119" s="17">
        <f t="shared" si="56"/>
        <v>55</v>
      </c>
      <c r="AD119" s="17">
        <f t="shared" si="57"/>
        <v>202</v>
      </c>
      <c r="AE119" s="17">
        <f t="shared" si="58"/>
        <v>101</v>
      </c>
      <c r="AF119" s="17">
        <f t="shared" si="59"/>
        <v>358</v>
      </c>
      <c r="AG119" s="15">
        <f>AA117+AA118-AF119</f>
        <v>0</v>
      </c>
    </row>
    <row r="120" spans="2:32" ht="12.75">
      <c r="B120" s="10" t="s">
        <v>515</v>
      </c>
      <c r="C120" s="11" t="s">
        <v>477</v>
      </c>
      <c r="D120" s="12">
        <f>'全体（張付けデータ）'!D1419+'全体（張付けデータ）'!D1427+'全体（張付けデータ）'!D1435</f>
        <v>42</v>
      </c>
      <c r="E120" s="12">
        <f>'全体（張付けデータ）'!E1419+'全体（張付けデータ）'!E1427+'全体（張付けデータ）'!E1435</f>
        <v>56</v>
      </c>
      <c r="F120" s="12">
        <f>'全体（張付けデータ）'!F1419+'全体（張付けデータ）'!F1427+'全体（張付けデータ）'!F1435</f>
        <v>34</v>
      </c>
      <c r="G120" s="12">
        <f>'全体（張付けデータ）'!G1419+'全体（張付けデータ）'!G1427+'全体（張付けデータ）'!G1435</f>
        <v>53</v>
      </c>
      <c r="H120" s="12">
        <f>'全体（張付けデータ）'!H1419+'全体（張付けデータ）'!H1427+'全体（張付けデータ）'!H1435</f>
        <v>43</v>
      </c>
      <c r="I120" s="12">
        <f>'全体（張付けデータ）'!I1419+'全体（張付けデータ）'!I1427+'全体（張付けデータ）'!I1435</f>
        <v>58</v>
      </c>
      <c r="J120" s="12">
        <f>'全体（張付けデータ）'!J1419+'全体（張付けデータ）'!J1427+'全体（張付けデータ）'!J1435</f>
        <v>75</v>
      </c>
      <c r="K120" s="12">
        <f>'全体（張付けデータ）'!K1419+'全体（張付けデータ）'!K1427+'全体（張付けデータ）'!K1435</f>
        <v>67</v>
      </c>
      <c r="L120" s="12">
        <f>'全体（張付けデータ）'!L1419+'全体（張付けデータ）'!L1427+'全体（張付けデータ）'!L1435</f>
        <v>79</v>
      </c>
      <c r="M120" s="12">
        <f>'全体（張付けデータ）'!M1419+'全体（張付けデータ）'!M1427+'全体（張付けデータ）'!M1435</f>
        <v>65</v>
      </c>
      <c r="N120" s="12">
        <f>'全体（張付けデータ）'!N1419+'全体（張付けデータ）'!N1427+'全体（張付けデータ）'!N1435</f>
        <v>92</v>
      </c>
      <c r="O120" s="12">
        <f>'全体（張付けデータ）'!O1419+'全体（張付けデータ）'!O1427+'全体（張付けデータ）'!O1435</f>
        <v>73</v>
      </c>
      <c r="P120" s="12">
        <f>'全体（張付けデータ）'!D1423+'全体（張付けデータ）'!D1431+'全体（張付けデータ）'!D1439</f>
        <v>68</v>
      </c>
      <c r="Q120" s="12">
        <f>'全体（張付けデータ）'!E1423+'全体（張付けデータ）'!E1431+'全体（張付けデータ）'!E1439</f>
        <v>46</v>
      </c>
      <c r="R120" s="12">
        <f>'全体（張付けデータ）'!F1423+'全体（張付けデータ）'!F1431+'全体（張付けデータ）'!F1439</f>
        <v>53</v>
      </c>
      <c r="S120" s="12">
        <f>'全体（張付けデータ）'!G1423+'全体（張付けデータ）'!G1431+'全体（張付けデータ）'!G1439</f>
        <v>60</v>
      </c>
      <c r="T120" s="12">
        <f>'全体（張付けデータ）'!H1423+'全体（張付けデータ）'!H1431+'全体（張付けデータ）'!H1439</f>
        <v>48</v>
      </c>
      <c r="U120" s="12">
        <f>'全体（張付けデータ）'!I1423+'全体（張付けデータ）'!I1431+'全体（張付けデータ）'!I1439</f>
        <v>19</v>
      </c>
      <c r="V120" s="12">
        <f>'全体（張付けデータ）'!J1423+'全体（張付けデータ）'!J1431+'全体（張付けデータ）'!J1439</f>
        <v>7</v>
      </c>
      <c r="W120" s="12">
        <f>'全体（張付けデータ）'!K1423+'全体（張付けデータ）'!K1431+'全体（張付けデータ）'!K1439</f>
        <v>1</v>
      </c>
      <c r="X120" s="12">
        <f>'全体（張付けデータ）'!L1423+'全体（張付けデータ）'!L1431+'全体（張付けデータ）'!L1439</f>
        <v>1</v>
      </c>
      <c r="Y120" s="12">
        <f>'全体（張付けデータ）'!M1423+'全体（張付けデータ）'!M1431+'全体（張付けデータ）'!M1439</f>
        <v>0</v>
      </c>
      <c r="Z120" s="12">
        <f>'全体（張付けデータ）'!N1423+'全体（張付けデータ）'!N1431+'全体（張付けデータ）'!N1439</f>
        <v>0</v>
      </c>
      <c r="AA120" s="13">
        <f t="shared" si="55"/>
        <v>1040</v>
      </c>
      <c r="AC120" s="14">
        <f t="shared" si="56"/>
        <v>132</v>
      </c>
      <c r="AD120" s="14">
        <f t="shared" si="57"/>
        <v>673</v>
      </c>
      <c r="AE120" s="14">
        <f t="shared" si="58"/>
        <v>235</v>
      </c>
      <c r="AF120" s="14">
        <f t="shared" si="59"/>
        <v>1040</v>
      </c>
    </row>
    <row r="121" spans="2:32" ht="12.75">
      <c r="B121" s="10" t="s">
        <v>515</v>
      </c>
      <c r="C121" s="11" t="s">
        <v>364</v>
      </c>
      <c r="D121" s="12">
        <f>'全体（張付けデータ）'!D1420+'全体（張付けデータ）'!D1428+'全体（張付けデータ）'!D1436</f>
        <v>39</v>
      </c>
      <c r="E121" s="12">
        <f>'全体（張付けデータ）'!E1420+'全体（張付けデータ）'!E1428+'全体（張付けデータ）'!E1436</f>
        <v>56</v>
      </c>
      <c r="F121" s="12">
        <f>'全体（張付けデータ）'!F1420+'全体（張付けデータ）'!F1428+'全体（張付けデータ）'!F1436</f>
        <v>49</v>
      </c>
      <c r="G121" s="12">
        <f>'全体（張付けデータ）'!G1420+'全体（張付けデータ）'!G1428+'全体（張付けデータ）'!G1436</f>
        <v>58</v>
      </c>
      <c r="H121" s="12">
        <f>'全体（張付けデータ）'!H1420+'全体（張付けデータ）'!H1428+'全体（張付けデータ）'!H1436</f>
        <v>40</v>
      </c>
      <c r="I121" s="12">
        <f>'全体（張付けデータ）'!I1420+'全体（張付けデータ）'!I1428+'全体（張付けデータ）'!I1436</f>
        <v>37</v>
      </c>
      <c r="J121" s="12">
        <f>'全体（張付けデータ）'!J1420+'全体（張付けデータ）'!J1428+'全体（張付けデータ）'!J1436</f>
        <v>46</v>
      </c>
      <c r="K121" s="12">
        <f>'全体（張付けデータ）'!K1420+'全体（張付けデータ）'!K1428+'全体（張付けデータ）'!K1436</f>
        <v>69</v>
      </c>
      <c r="L121" s="12">
        <f>'全体（張付けデータ）'!L1420+'全体（張付けデータ）'!L1428+'全体（張付けデータ）'!L1436</f>
        <v>61</v>
      </c>
      <c r="M121" s="12">
        <f>'全体（張付けデータ）'!M1420+'全体（張付けデータ）'!M1428+'全体（張付けデータ）'!M1436</f>
        <v>77</v>
      </c>
      <c r="N121" s="12">
        <f>'全体（張付けデータ）'!N1420+'全体（張付けデータ）'!N1428+'全体（張付けデータ）'!N1436</f>
        <v>76</v>
      </c>
      <c r="O121" s="12">
        <f>'全体（張付けデータ）'!O1420+'全体（張付けデータ）'!O1428+'全体（張付けデータ）'!O1436</f>
        <v>68</v>
      </c>
      <c r="P121" s="12">
        <f>'全体（張付けデータ）'!D1424+'全体（張付けデータ）'!D1432+'全体（張付けデータ）'!D1440</f>
        <v>68</v>
      </c>
      <c r="Q121" s="12">
        <f>'全体（張付けデータ）'!E1424+'全体（張付けデータ）'!E1432+'全体（張付けデータ）'!E1440</f>
        <v>61</v>
      </c>
      <c r="R121" s="12">
        <f>'全体（張付けデータ）'!F1424+'全体（張付けデータ）'!F1432+'全体（張付けデータ）'!F1440</f>
        <v>67</v>
      </c>
      <c r="S121" s="12">
        <f>'全体（張付けデータ）'!G1424+'全体（張付けデータ）'!G1432+'全体（張付けデータ）'!G1440</f>
        <v>64</v>
      </c>
      <c r="T121" s="12">
        <f>'全体（張付けデータ）'!H1424+'全体（張付けデータ）'!H1432+'全体（張付けデータ）'!H1440</f>
        <v>46</v>
      </c>
      <c r="U121" s="12">
        <f>'全体（張付けデータ）'!I1424+'全体（張付けデータ）'!I1432+'全体（張付けデータ）'!I1440</f>
        <v>39</v>
      </c>
      <c r="V121" s="12">
        <f>'全体（張付けデータ）'!J1424+'全体（張付けデータ）'!J1432+'全体（張付けデータ）'!J1440</f>
        <v>23</v>
      </c>
      <c r="W121" s="12">
        <f>'全体（張付けデータ）'!K1424+'全体（張付けデータ）'!K1432+'全体（張付けデータ）'!K1440</f>
        <v>5</v>
      </c>
      <c r="X121" s="12">
        <f>'全体（張付けデータ）'!L1424+'全体（張付けデータ）'!L1432+'全体（張付けデータ）'!L1440</f>
        <v>0</v>
      </c>
      <c r="Y121" s="12">
        <f>'全体（張付けデータ）'!M1424+'全体（張付けデータ）'!M1432+'全体（張付けデータ）'!M1440</f>
        <v>0</v>
      </c>
      <c r="Z121" s="12">
        <f>'全体（張付けデータ）'!N1424+'全体（張付けデータ）'!N1432+'全体（張付けデータ）'!N1440</f>
        <v>0</v>
      </c>
      <c r="AA121" s="13">
        <f t="shared" si="55"/>
        <v>1049</v>
      </c>
      <c r="AC121" s="14">
        <f t="shared" si="56"/>
        <v>144</v>
      </c>
      <c r="AD121" s="14">
        <f t="shared" si="57"/>
        <v>600</v>
      </c>
      <c r="AE121" s="14">
        <f t="shared" si="58"/>
        <v>305</v>
      </c>
      <c r="AF121" s="14">
        <f t="shared" si="59"/>
        <v>1049</v>
      </c>
    </row>
    <row r="122" spans="2:33" ht="12.75">
      <c r="B122" s="10" t="s">
        <v>515</v>
      </c>
      <c r="C122" s="18" t="s">
        <v>497</v>
      </c>
      <c r="D122" s="13">
        <f>'全体（張付けデータ）'!D1421+'全体（張付けデータ）'!D1429+'全体（張付けデータ）'!D1437</f>
        <v>81</v>
      </c>
      <c r="E122" s="13">
        <f>'全体（張付けデータ）'!E1421+'全体（張付けデータ）'!E1429+'全体（張付けデータ）'!E1437</f>
        <v>112</v>
      </c>
      <c r="F122" s="13">
        <f>'全体（張付けデータ）'!F1421+'全体（張付けデータ）'!F1429+'全体（張付けデータ）'!F1437</f>
        <v>83</v>
      </c>
      <c r="G122" s="13">
        <f>'全体（張付けデータ）'!G1421+'全体（張付けデータ）'!G1429+'全体（張付けデータ）'!G1437</f>
        <v>111</v>
      </c>
      <c r="H122" s="13">
        <f>'全体（張付けデータ）'!H1421+'全体（張付けデータ）'!H1429+'全体（張付けデータ）'!H1437</f>
        <v>83</v>
      </c>
      <c r="I122" s="13">
        <f>'全体（張付けデータ）'!I1421+'全体（張付けデータ）'!I1429+'全体（張付けデータ）'!I1437</f>
        <v>95</v>
      </c>
      <c r="J122" s="13">
        <f>'全体（張付けデータ）'!J1421+'全体（張付けデータ）'!J1429+'全体（張付けデータ）'!J1437</f>
        <v>121</v>
      </c>
      <c r="K122" s="13">
        <f>'全体（張付けデータ）'!K1421+'全体（張付けデータ）'!K1429+'全体（張付けデータ）'!K1437</f>
        <v>136</v>
      </c>
      <c r="L122" s="13">
        <f>'全体（張付けデータ）'!L1421+'全体（張付けデータ）'!L1429+'全体（張付けデータ）'!L1437</f>
        <v>140</v>
      </c>
      <c r="M122" s="13">
        <f>'全体（張付けデータ）'!M1421+'全体（張付けデータ）'!M1429+'全体（張付けデータ）'!M1437</f>
        <v>142</v>
      </c>
      <c r="N122" s="13">
        <f>'全体（張付けデータ）'!N1421+'全体（張付けデータ）'!N1429+'全体（張付けデータ）'!N1437</f>
        <v>168</v>
      </c>
      <c r="O122" s="13">
        <f>'全体（張付けデータ）'!O1421+'全体（張付けデータ）'!O1429+'全体（張付けデータ）'!O1437</f>
        <v>141</v>
      </c>
      <c r="P122" s="13">
        <f>'全体（張付けデータ）'!D1425+'全体（張付けデータ）'!D1433+'全体（張付けデータ）'!D1441</f>
        <v>136</v>
      </c>
      <c r="Q122" s="13">
        <f>'全体（張付けデータ）'!E1425+'全体（張付けデータ）'!E1433+'全体（張付けデータ）'!E1441</f>
        <v>107</v>
      </c>
      <c r="R122" s="13">
        <f>'全体（張付けデータ）'!F1425+'全体（張付けデータ）'!F1433+'全体（張付けデータ）'!F1441</f>
        <v>120</v>
      </c>
      <c r="S122" s="13">
        <f>'全体（張付けデータ）'!G1425+'全体（張付けデータ）'!G1433+'全体（張付けデータ）'!G1441</f>
        <v>124</v>
      </c>
      <c r="T122" s="13">
        <f>'全体（張付けデータ）'!H1425+'全体（張付けデータ）'!H1433+'全体（張付けデータ）'!H1441</f>
        <v>94</v>
      </c>
      <c r="U122" s="13">
        <f>'全体（張付けデータ）'!I1425+'全体（張付けデータ）'!I1433+'全体（張付けデータ）'!I1441</f>
        <v>58</v>
      </c>
      <c r="V122" s="13">
        <f>'全体（張付けデータ）'!J1425+'全体（張付けデータ）'!J1433+'全体（張付けデータ）'!J1441</f>
        <v>30</v>
      </c>
      <c r="W122" s="13">
        <f>'全体（張付けデータ）'!K1425+'全体（張付けデータ）'!K1433+'全体（張付けデータ）'!K1441</f>
        <v>6</v>
      </c>
      <c r="X122" s="13">
        <f>'全体（張付けデータ）'!L1425+'全体（張付けデータ）'!L1433+'全体（張付けデータ）'!L1441</f>
        <v>1</v>
      </c>
      <c r="Y122" s="13">
        <f>'全体（張付けデータ）'!M1425+'全体（張付けデータ）'!M1433+'全体（張付けデータ）'!M1441</f>
        <v>0</v>
      </c>
      <c r="Z122" s="13">
        <f>'全体（張付けデータ）'!N1425+'全体（張付けデータ）'!N1433+'全体（張付けデータ）'!N1441</f>
        <v>0</v>
      </c>
      <c r="AA122" s="13">
        <f t="shared" si="55"/>
        <v>2089</v>
      </c>
      <c r="AC122" s="17">
        <f t="shared" si="56"/>
        <v>276</v>
      </c>
      <c r="AD122" s="17">
        <f t="shared" si="57"/>
        <v>1273</v>
      </c>
      <c r="AE122" s="17">
        <f t="shared" si="58"/>
        <v>540</v>
      </c>
      <c r="AF122" s="17">
        <f t="shared" si="59"/>
        <v>2089</v>
      </c>
      <c r="AG122" s="15">
        <f>AA120+AA121-AF122</f>
        <v>0</v>
      </c>
    </row>
    <row r="123" spans="2:32" ht="12.75">
      <c r="B123" s="10" t="s">
        <v>341</v>
      </c>
      <c r="C123" s="11" t="s">
        <v>477</v>
      </c>
      <c r="D123" s="12">
        <f>'全体（張付けデータ）'!D1443+'全体（張付けデータ）'!D1451+'全体（張付けデータ）'!D1463</f>
        <v>2</v>
      </c>
      <c r="E123" s="12">
        <f>'全体（張付けデータ）'!E1443+'全体（張付けデータ）'!E1451+'全体（張付けデータ）'!E1463</f>
        <v>1</v>
      </c>
      <c r="F123" s="12">
        <f>'全体（張付けデータ）'!F1443+'全体（張付けデータ）'!F1451+'全体（張付けデータ）'!F1463</f>
        <v>2</v>
      </c>
      <c r="G123" s="12">
        <f>'全体（張付けデータ）'!G1443+'全体（張付けデータ）'!G1451+'全体（張付けデータ）'!G1463</f>
        <v>5</v>
      </c>
      <c r="H123" s="12">
        <f>'全体（張付けデータ）'!H1443+'全体（張付けデータ）'!H1451+'全体（張付けデータ）'!H1463</f>
        <v>3</v>
      </c>
      <c r="I123" s="12">
        <f>'全体（張付けデータ）'!I1443+'全体（張付けデータ）'!I1451+'全体（張付けデータ）'!I1463</f>
        <v>0</v>
      </c>
      <c r="J123" s="12">
        <f>'全体（張付けデータ）'!J1443+'全体（張付けデータ）'!J1451+'全体（張付けデータ）'!J1463</f>
        <v>4</v>
      </c>
      <c r="K123" s="12">
        <f>'全体（張付けデータ）'!K1443+'全体（張付けデータ）'!K1451+'全体（張付けデータ）'!K1463</f>
        <v>3</v>
      </c>
      <c r="L123" s="12">
        <f>'全体（張付けデータ）'!L1443+'全体（張付けデータ）'!L1451+'全体（張付けデータ）'!L1463</f>
        <v>9</v>
      </c>
      <c r="M123" s="12">
        <f>'全体（張付けデータ）'!M1443+'全体（張付けデータ）'!M1451+'全体（張付けデータ）'!M1463</f>
        <v>6</v>
      </c>
      <c r="N123" s="12">
        <f>'全体（張付けデータ）'!N1443+'全体（張付けデータ）'!N1451+'全体（張付けデータ）'!N1463</f>
        <v>2</v>
      </c>
      <c r="O123" s="12">
        <f>'全体（張付けデータ）'!O1443+'全体（張付けデータ）'!O1451+'全体（張付けデータ）'!O1463</f>
        <v>2</v>
      </c>
      <c r="P123" s="12">
        <f>'全体（張付けデータ）'!D1447+'全体（張付けデータ）'!D1455+'全体（張付けデータ）'!D1467</f>
        <v>1</v>
      </c>
      <c r="Q123" s="12">
        <f>'全体（張付けデータ）'!E1447+'全体（張付けデータ）'!E1455+'全体（張付けデータ）'!E1467</f>
        <v>3</v>
      </c>
      <c r="R123" s="12">
        <f>'全体（張付けデータ）'!F1447+'全体（張付けデータ）'!F1455+'全体（張付けデータ）'!F1467</f>
        <v>2</v>
      </c>
      <c r="S123" s="12">
        <f>'全体（張付けデータ）'!G1447+'全体（張付けデータ）'!G1455+'全体（張付けデータ）'!G1467</f>
        <v>1</v>
      </c>
      <c r="T123" s="12">
        <f>'全体（張付けデータ）'!H1447+'全体（張付けデータ）'!H1455+'全体（張付けデータ）'!H1467</f>
        <v>2</v>
      </c>
      <c r="U123" s="12">
        <f>'全体（張付けデータ）'!I1447+'全体（張付けデータ）'!I1455+'全体（張付けデータ）'!I1467</f>
        <v>0</v>
      </c>
      <c r="V123" s="12">
        <f>'全体（張付けデータ）'!J1447+'全体（張付けデータ）'!J1455+'全体（張付けデータ）'!J1467</f>
        <v>0</v>
      </c>
      <c r="W123" s="12">
        <f>'全体（張付けデータ）'!K1447+'全体（張付けデータ）'!K1455+'全体（張付けデータ）'!K1467</f>
        <v>0</v>
      </c>
      <c r="X123" s="12">
        <f>'全体（張付けデータ）'!L1447+'全体（張付けデータ）'!L1455+'全体（張付けデータ）'!L1467</f>
        <v>0</v>
      </c>
      <c r="Y123" s="12">
        <f>'全体（張付けデータ）'!M1447+'全体（張付けデータ）'!M1455+'全体（張付けデータ）'!M1467</f>
        <v>0</v>
      </c>
      <c r="Z123" s="12">
        <f>'全体（張付けデータ）'!N1447+'全体（張付けデータ）'!N1455+'全体（張付けデータ）'!N1467</f>
        <v>0</v>
      </c>
      <c r="AA123" s="13">
        <f t="shared" si="55"/>
        <v>48</v>
      </c>
      <c r="AC123" s="14">
        <f t="shared" si="56"/>
        <v>5</v>
      </c>
      <c r="AD123" s="14">
        <f t="shared" si="57"/>
        <v>35</v>
      </c>
      <c r="AE123" s="14">
        <f t="shared" si="58"/>
        <v>8</v>
      </c>
      <c r="AF123" s="14">
        <f t="shared" si="59"/>
        <v>48</v>
      </c>
    </row>
    <row r="124" spans="2:32" ht="12.75">
      <c r="B124" s="10" t="s">
        <v>341</v>
      </c>
      <c r="C124" s="11" t="s">
        <v>364</v>
      </c>
      <c r="D124" s="12">
        <f>'全体（張付けデータ）'!D1444+'全体（張付けデータ）'!D1452+'全体（張付けデータ）'!D1464</f>
        <v>2</v>
      </c>
      <c r="E124" s="12">
        <f>'全体（張付けデータ）'!E1444+'全体（張付けデータ）'!E1452+'全体（張付けデータ）'!E1464</f>
        <v>2</v>
      </c>
      <c r="F124" s="12">
        <f>'全体（張付けデータ）'!F1444+'全体（張付けデータ）'!F1452+'全体（張付けデータ）'!F1464</f>
        <v>3</v>
      </c>
      <c r="G124" s="12">
        <f>'全体（張付けデータ）'!G1444+'全体（張付けデータ）'!G1452+'全体（張付けデータ）'!G1464</f>
        <v>3</v>
      </c>
      <c r="H124" s="12">
        <f>'全体（張付けデータ）'!H1444+'全体（張付けデータ）'!H1452+'全体（張付けデータ）'!H1464</f>
        <v>1</v>
      </c>
      <c r="I124" s="12">
        <f>'全体（張付けデータ）'!I1444+'全体（張付けデータ）'!I1452+'全体（張付けデータ）'!I1464</f>
        <v>0</v>
      </c>
      <c r="J124" s="12">
        <f>'全体（張付けデータ）'!J1444+'全体（張付けデータ）'!J1452+'全体（張付けデータ）'!J1464</f>
        <v>3</v>
      </c>
      <c r="K124" s="12">
        <f>'全体（張付けデータ）'!K1444+'全体（張付けデータ）'!K1452+'全体（張付けデータ）'!K1464</f>
        <v>3</v>
      </c>
      <c r="L124" s="12">
        <f>'全体（張付けデータ）'!L1444+'全体（張付けデータ）'!L1452+'全体（張付けデータ）'!L1464</f>
        <v>2</v>
      </c>
      <c r="M124" s="12">
        <f>'全体（張付けデータ）'!M1444+'全体（張付けデータ）'!M1452+'全体（張付けデータ）'!M1464</f>
        <v>6</v>
      </c>
      <c r="N124" s="12">
        <f>'全体（張付けデータ）'!N1444+'全体（張付けデータ）'!N1452+'全体（張付けデータ）'!N1464</f>
        <v>2</v>
      </c>
      <c r="O124" s="12">
        <f>'全体（張付けデータ）'!O1444+'全体（張付けデータ）'!O1452+'全体（張付けデータ）'!O1464</f>
        <v>3</v>
      </c>
      <c r="P124" s="12">
        <f>'全体（張付けデータ）'!D1448+'全体（張付けデータ）'!D1456+'全体（張付けデータ）'!D1468</f>
        <v>0</v>
      </c>
      <c r="Q124" s="12">
        <f>'全体（張付けデータ）'!E1448+'全体（張付けデータ）'!E1456+'全体（張付けデータ）'!E1468</f>
        <v>3</v>
      </c>
      <c r="R124" s="12">
        <f>'全体（張付けデータ）'!F1448+'全体（張付けデータ）'!F1456+'全体（張付けデータ）'!F1468</f>
        <v>2</v>
      </c>
      <c r="S124" s="12">
        <f>'全体（張付けデータ）'!G1448+'全体（張付けデータ）'!G1456+'全体（張付けデータ）'!G1468</f>
        <v>0</v>
      </c>
      <c r="T124" s="12">
        <f>'全体（張付けデータ）'!H1448+'全体（張付けデータ）'!H1456+'全体（張付けデータ）'!H1468</f>
        <v>2</v>
      </c>
      <c r="U124" s="12">
        <f>'全体（張付けデータ）'!I1448+'全体（張付けデータ）'!I1456+'全体（張付けデータ）'!I1468</f>
        <v>1</v>
      </c>
      <c r="V124" s="12">
        <f>'全体（張付けデータ）'!J1448+'全体（張付けデータ）'!J1456+'全体（張付けデータ）'!J1468</f>
        <v>0</v>
      </c>
      <c r="W124" s="12">
        <f>'全体（張付けデータ）'!K1448+'全体（張付けデータ）'!K1456+'全体（張付けデータ）'!K1468</f>
        <v>0</v>
      </c>
      <c r="X124" s="12">
        <f>'全体（張付けデータ）'!L1448+'全体（張付けデータ）'!L1456+'全体（張付けデータ）'!L1468</f>
        <v>0</v>
      </c>
      <c r="Y124" s="12">
        <f>'全体（張付けデータ）'!M1448+'全体（張付けデータ）'!M1456+'全体（張付けデータ）'!M1468</f>
        <v>0</v>
      </c>
      <c r="Z124" s="12">
        <f>'全体（張付けデータ）'!N1448+'全体（張付けデータ）'!N1456+'全体（張付けデータ）'!N1468</f>
        <v>0</v>
      </c>
      <c r="AA124" s="13">
        <f t="shared" si="55"/>
        <v>38</v>
      </c>
      <c r="AC124" s="14">
        <f t="shared" si="56"/>
        <v>7</v>
      </c>
      <c r="AD124" s="14">
        <f t="shared" si="57"/>
        <v>23</v>
      </c>
      <c r="AE124" s="14">
        <f t="shared" si="58"/>
        <v>8</v>
      </c>
      <c r="AF124" s="14">
        <f t="shared" si="59"/>
        <v>38</v>
      </c>
    </row>
    <row r="125" spans="2:33" ht="12.75">
      <c r="B125" s="10" t="s">
        <v>341</v>
      </c>
      <c r="C125" s="18" t="s">
        <v>497</v>
      </c>
      <c r="D125" s="13">
        <f>'全体（張付けデータ）'!D1445+'全体（張付けデータ）'!D1453+'全体（張付けデータ）'!D1465</f>
        <v>4</v>
      </c>
      <c r="E125" s="13">
        <f>'全体（張付けデータ）'!E1445+'全体（張付けデータ）'!E1453+'全体（張付けデータ）'!E1465</f>
        <v>3</v>
      </c>
      <c r="F125" s="13">
        <f>'全体（張付けデータ）'!F1445+'全体（張付けデータ）'!F1453+'全体（張付けデータ）'!F1465</f>
        <v>5</v>
      </c>
      <c r="G125" s="13">
        <f>'全体（張付けデータ）'!G1445+'全体（張付けデータ）'!G1453+'全体（張付けデータ）'!G1465</f>
        <v>8</v>
      </c>
      <c r="H125" s="13">
        <f>'全体（張付けデータ）'!H1445+'全体（張付けデータ）'!H1453+'全体（張付けデータ）'!H1465</f>
        <v>4</v>
      </c>
      <c r="I125" s="13">
        <f>'全体（張付けデータ）'!I1445+'全体（張付けデータ）'!I1453+'全体（張付けデータ）'!I1465</f>
        <v>0</v>
      </c>
      <c r="J125" s="13">
        <f>'全体（張付けデータ）'!J1445+'全体（張付けデータ）'!J1453+'全体（張付けデータ）'!J1465</f>
        <v>7</v>
      </c>
      <c r="K125" s="13">
        <f>'全体（張付けデータ）'!K1445+'全体（張付けデータ）'!K1453+'全体（張付けデータ）'!K1465</f>
        <v>6</v>
      </c>
      <c r="L125" s="13">
        <f>'全体（張付けデータ）'!L1445+'全体（張付けデータ）'!L1453+'全体（張付けデータ）'!L1465</f>
        <v>11</v>
      </c>
      <c r="M125" s="13">
        <f>'全体（張付けデータ）'!M1445+'全体（張付けデータ）'!M1453+'全体（張付けデータ）'!M1465</f>
        <v>12</v>
      </c>
      <c r="N125" s="13">
        <f>'全体（張付けデータ）'!N1445+'全体（張付けデータ）'!N1453+'全体（張付けデータ）'!N1465</f>
        <v>4</v>
      </c>
      <c r="O125" s="13">
        <f>'全体（張付けデータ）'!O1445+'全体（張付けデータ）'!O1453+'全体（張付けデータ）'!O1465</f>
        <v>5</v>
      </c>
      <c r="P125" s="13">
        <f>'全体（張付けデータ）'!D1449+'全体（張付けデータ）'!D1457+'全体（張付けデータ）'!D1469</f>
        <v>1</v>
      </c>
      <c r="Q125" s="13">
        <f>'全体（張付けデータ）'!E1449+'全体（張付けデータ）'!E1457+'全体（張付けデータ）'!E1469</f>
        <v>6</v>
      </c>
      <c r="R125" s="13">
        <f>'全体（張付けデータ）'!F1449+'全体（張付けデータ）'!F1457+'全体（張付けデータ）'!F1469</f>
        <v>4</v>
      </c>
      <c r="S125" s="13">
        <f>'全体（張付けデータ）'!G1449+'全体（張付けデータ）'!G1457+'全体（張付けデータ）'!G1469</f>
        <v>1</v>
      </c>
      <c r="T125" s="13">
        <f>'全体（張付けデータ）'!H1449+'全体（張付けデータ）'!H1457+'全体（張付けデータ）'!H1469</f>
        <v>4</v>
      </c>
      <c r="U125" s="13">
        <f>'全体（張付けデータ）'!I1449+'全体（張付けデータ）'!I1457+'全体（張付けデータ）'!I1469</f>
        <v>1</v>
      </c>
      <c r="V125" s="13">
        <f>'全体（張付けデータ）'!J1449+'全体（張付けデータ）'!J1457+'全体（張付けデータ）'!J1469</f>
        <v>0</v>
      </c>
      <c r="W125" s="13">
        <f>'全体（張付けデータ）'!K1449+'全体（張付けデータ）'!K1457+'全体（張付けデータ）'!K1469</f>
        <v>0</v>
      </c>
      <c r="X125" s="13">
        <f>'全体（張付けデータ）'!L1449+'全体（張付けデータ）'!L1457+'全体（張付けデータ）'!L1469</f>
        <v>0</v>
      </c>
      <c r="Y125" s="13">
        <f>'全体（張付けデータ）'!M1449+'全体（張付けデータ）'!M1457+'全体（張付けデータ）'!M1469</f>
        <v>0</v>
      </c>
      <c r="Z125" s="13">
        <f>'全体（張付けデータ）'!N1449+'全体（張付けデータ）'!N1457+'全体（張付けデータ）'!N1469</f>
        <v>0</v>
      </c>
      <c r="AA125" s="13">
        <f t="shared" si="55"/>
        <v>86</v>
      </c>
      <c r="AC125" s="17">
        <f t="shared" si="56"/>
        <v>12</v>
      </c>
      <c r="AD125" s="17">
        <f t="shared" si="57"/>
        <v>58</v>
      </c>
      <c r="AE125" s="17">
        <f t="shared" si="58"/>
        <v>16</v>
      </c>
      <c r="AF125" s="17">
        <f t="shared" si="59"/>
        <v>86</v>
      </c>
      <c r="AG125" s="15">
        <f>AA123+AA124-AF125</f>
        <v>0</v>
      </c>
    </row>
    <row r="126" spans="2:32" ht="12.75">
      <c r="B126" s="10" t="s">
        <v>516</v>
      </c>
      <c r="C126" s="11" t="s">
        <v>477</v>
      </c>
      <c r="D126" s="12">
        <f>'全体（張付けデータ）'!D1471</f>
        <v>17</v>
      </c>
      <c r="E126" s="12">
        <f>'全体（張付けデータ）'!E1471</f>
        <v>23</v>
      </c>
      <c r="F126" s="12">
        <f>'全体（張付けデータ）'!F1471</f>
        <v>32</v>
      </c>
      <c r="G126" s="12">
        <f>'全体（張付けデータ）'!G1471</f>
        <v>40</v>
      </c>
      <c r="H126" s="12">
        <f>'全体（張付けデータ）'!H1471</f>
        <v>49</v>
      </c>
      <c r="I126" s="12">
        <f>'全体（張付けデータ）'!I1471</f>
        <v>33</v>
      </c>
      <c r="J126" s="12">
        <f>'全体（張付けデータ）'!J1471</f>
        <v>21</v>
      </c>
      <c r="K126" s="12">
        <f>'全体（張付けデータ）'!K1471</f>
        <v>21</v>
      </c>
      <c r="L126" s="12">
        <f>'全体（張付けデータ）'!L1471</f>
        <v>29</v>
      </c>
      <c r="M126" s="12">
        <f>'全体（張付けデータ）'!M1471</f>
        <v>72</v>
      </c>
      <c r="N126" s="12">
        <f>'全体（張付けデータ）'!N1471</f>
        <v>93</v>
      </c>
      <c r="O126" s="12">
        <f>'全体（張付けデータ）'!O1471</f>
        <v>83</v>
      </c>
      <c r="P126" s="12">
        <f>'全体（張付けデータ）'!D1475</f>
        <v>35</v>
      </c>
      <c r="Q126" s="12">
        <f>'全体（張付けデータ）'!E1475</f>
        <v>31</v>
      </c>
      <c r="R126" s="12">
        <f>'全体（張付けデータ）'!F1475</f>
        <v>34</v>
      </c>
      <c r="S126" s="12">
        <f>'全体（張付けデータ）'!G1475</f>
        <v>47</v>
      </c>
      <c r="T126" s="12">
        <f>'全体（張付けデータ）'!H1475</f>
        <v>38</v>
      </c>
      <c r="U126" s="12">
        <f>'全体（張付けデータ）'!I1475</f>
        <v>14</v>
      </c>
      <c r="V126" s="12">
        <f>'全体（張付けデータ）'!J1475</f>
        <v>3</v>
      </c>
      <c r="W126" s="12">
        <f>'全体（張付けデータ）'!K1475</f>
        <v>0</v>
      </c>
      <c r="X126" s="12">
        <f>'全体（張付けデータ）'!L1475</f>
        <v>1</v>
      </c>
      <c r="Y126" s="12">
        <f>'全体（張付けデータ）'!M1475</f>
        <v>0</v>
      </c>
      <c r="Z126" s="12">
        <f>'全体（張付けデータ）'!N1475</f>
        <v>0</v>
      </c>
      <c r="AA126" s="13">
        <f t="shared" si="55"/>
        <v>716</v>
      </c>
      <c r="AC126" s="14">
        <f t="shared" si="56"/>
        <v>72</v>
      </c>
      <c r="AD126" s="14">
        <f t="shared" si="57"/>
        <v>476</v>
      </c>
      <c r="AE126" s="14">
        <f t="shared" si="58"/>
        <v>168</v>
      </c>
      <c r="AF126" s="14">
        <f t="shared" si="59"/>
        <v>716</v>
      </c>
    </row>
    <row r="127" spans="2:32" ht="12.75">
      <c r="B127" s="10" t="s">
        <v>516</v>
      </c>
      <c r="C127" s="11" t="s">
        <v>364</v>
      </c>
      <c r="D127" s="12">
        <f>'全体（張付けデータ）'!D1472</f>
        <v>20</v>
      </c>
      <c r="E127" s="12">
        <f>'全体（張付けデータ）'!E1472</f>
        <v>18</v>
      </c>
      <c r="F127" s="12">
        <f>'全体（張付けデータ）'!F1472</f>
        <v>31</v>
      </c>
      <c r="G127" s="12">
        <f>'全体（張付けデータ）'!G1472</f>
        <v>59</v>
      </c>
      <c r="H127" s="12">
        <f>'全体（張付けデータ）'!H1472</f>
        <v>45</v>
      </c>
      <c r="I127" s="12">
        <f>'全体（張付けデータ）'!I1472</f>
        <v>31</v>
      </c>
      <c r="J127" s="12">
        <f>'全体（張付けデータ）'!J1472</f>
        <v>25</v>
      </c>
      <c r="K127" s="12">
        <f>'全体（張付けデータ）'!K1472</f>
        <v>21</v>
      </c>
      <c r="L127" s="12">
        <f>'全体（張付けデータ）'!L1472</f>
        <v>37</v>
      </c>
      <c r="M127" s="12">
        <f>'全体（張付けデータ）'!M1472</f>
        <v>51</v>
      </c>
      <c r="N127" s="12">
        <f>'全体（張付けデータ）'!N1472</f>
        <v>92</v>
      </c>
      <c r="O127" s="12">
        <f>'全体（張付けデータ）'!O1472</f>
        <v>68</v>
      </c>
      <c r="P127" s="12">
        <f>'全体（張付けデータ）'!D1476</f>
        <v>29</v>
      </c>
      <c r="Q127" s="12">
        <f>'全体（張付けデータ）'!E1476</f>
        <v>37</v>
      </c>
      <c r="R127" s="12">
        <f>'全体（張付けデータ）'!F1476</f>
        <v>55</v>
      </c>
      <c r="S127" s="12">
        <f>'全体（張付けデータ）'!G1476</f>
        <v>61</v>
      </c>
      <c r="T127" s="12">
        <f>'全体（張付けデータ）'!H1476</f>
        <v>46</v>
      </c>
      <c r="U127" s="12">
        <f>'全体（張付けデータ）'!I1476</f>
        <v>33</v>
      </c>
      <c r="V127" s="12">
        <f>'全体（張付けデータ）'!J1476</f>
        <v>11</v>
      </c>
      <c r="W127" s="12">
        <f>'全体（張付けデータ）'!K1476</f>
        <v>1</v>
      </c>
      <c r="X127" s="12">
        <f>'全体（張付けデータ）'!L1476</f>
        <v>0</v>
      </c>
      <c r="Y127" s="12">
        <f>'全体（張付けデータ）'!M1476</f>
        <v>0</v>
      </c>
      <c r="Z127" s="12">
        <f>'全体（張付けデータ）'!N1476</f>
        <v>0</v>
      </c>
      <c r="AA127" s="13">
        <f t="shared" si="55"/>
        <v>771</v>
      </c>
      <c r="AC127" s="14">
        <f t="shared" si="56"/>
        <v>69</v>
      </c>
      <c r="AD127" s="14">
        <f t="shared" si="57"/>
        <v>458</v>
      </c>
      <c r="AE127" s="14">
        <f t="shared" si="58"/>
        <v>244</v>
      </c>
      <c r="AF127" s="14">
        <f t="shared" si="59"/>
        <v>771</v>
      </c>
    </row>
    <row r="128" spans="2:33" ht="12.75">
      <c r="B128" s="10" t="s">
        <v>516</v>
      </c>
      <c r="C128" s="18" t="s">
        <v>497</v>
      </c>
      <c r="D128" s="13">
        <f>'全体（張付けデータ）'!D1473</f>
        <v>37</v>
      </c>
      <c r="E128" s="13">
        <f>'全体（張付けデータ）'!E1473</f>
        <v>41</v>
      </c>
      <c r="F128" s="13">
        <f>'全体（張付けデータ）'!F1473</f>
        <v>63</v>
      </c>
      <c r="G128" s="13">
        <f>'全体（張付けデータ）'!G1473</f>
        <v>99</v>
      </c>
      <c r="H128" s="13">
        <f>'全体（張付けデータ）'!H1473</f>
        <v>94</v>
      </c>
      <c r="I128" s="13">
        <f>'全体（張付けデータ）'!I1473</f>
        <v>64</v>
      </c>
      <c r="J128" s="13">
        <f>'全体（張付けデータ）'!J1473</f>
        <v>46</v>
      </c>
      <c r="K128" s="13">
        <f>'全体（張付けデータ）'!K1473</f>
        <v>42</v>
      </c>
      <c r="L128" s="13">
        <f>'全体（張付けデータ）'!L1473</f>
        <v>66</v>
      </c>
      <c r="M128" s="13">
        <f>'全体（張付けデータ）'!M1473</f>
        <v>123</v>
      </c>
      <c r="N128" s="13">
        <f>'全体（張付けデータ）'!N1473</f>
        <v>185</v>
      </c>
      <c r="O128" s="13">
        <f>'全体（張付けデータ）'!O1473</f>
        <v>151</v>
      </c>
      <c r="P128" s="13">
        <f>'全体（張付けデータ）'!D1477</f>
        <v>64</v>
      </c>
      <c r="Q128" s="13">
        <f>'全体（張付けデータ）'!E1477</f>
        <v>68</v>
      </c>
      <c r="R128" s="13">
        <f>'全体（張付けデータ）'!F1477</f>
        <v>89</v>
      </c>
      <c r="S128" s="13">
        <f>'全体（張付けデータ）'!G1477</f>
        <v>108</v>
      </c>
      <c r="T128" s="13">
        <f>'全体（張付けデータ）'!H1477</f>
        <v>84</v>
      </c>
      <c r="U128" s="13">
        <f>'全体（張付けデータ）'!I1477</f>
        <v>47</v>
      </c>
      <c r="V128" s="13">
        <f>'全体（張付けデータ）'!J1477</f>
        <v>14</v>
      </c>
      <c r="W128" s="13">
        <f>'全体（張付けデータ）'!K1477</f>
        <v>1</v>
      </c>
      <c r="X128" s="13">
        <f>'全体（張付けデータ）'!L1477</f>
        <v>1</v>
      </c>
      <c r="Y128" s="13">
        <f>'全体（張付けデータ）'!M1477</f>
        <v>0</v>
      </c>
      <c r="Z128" s="13">
        <f>'全体（張付けデータ）'!N1477</f>
        <v>0</v>
      </c>
      <c r="AA128" s="13">
        <f t="shared" si="55"/>
        <v>1487</v>
      </c>
      <c r="AC128" s="17">
        <f t="shared" si="56"/>
        <v>141</v>
      </c>
      <c r="AD128" s="17">
        <f t="shared" si="57"/>
        <v>934</v>
      </c>
      <c r="AE128" s="17">
        <f t="shared" si="58"/>
        <v>412</v>
      </c>
      <c r="AF128" s="17">
        <f t="shared" si="59"/>
        <v>1487</v>
      </c>
      <c r="AG128" s="15">
        <f>AA126+AA127-AF128</f>
        <v>0</v>
      </c>
    </row>
    <row r="129" spans="2:32" ht="12.75">
      <c r="B129" s="10" t="s">
        <v>517</v>
      </c>
      <c r="C129" s="11" t="s">
        <v>477</v>
      </c>
      <c r="D129" s="12">
        <f>'全体（張付けデータ）'!D1479+'全体（張付けデータ）'!D1487</f>
        <v>6</v>
      </c>
      <c r="E129" s="12">
        <f>'全体（張付けデータ）'!E1479+'全体（張付けデータ）'!E1487</f>
        <v>8</v>
      </c>
      <c r="F129" s="12">
        <f>'全体（張付けデータ）'!F1479+'全体（張付けデータ）'!F1487</f>
        <v>9</v>
      </c>
      <c r="G129" s="12">
        <f>'全体（張付けデータ）'!G1479+'全体（張付けデータ）'!G1487</f>
        <v>14</v>
      </c>
      <c r="H129" s="12">
        <f>'全体（張付けデータ）'!H1479+'全体（張付けデータ）'!H1487</f>
        <v>14</v>
      </c>
      <c r="I129" s="12">
        <f>'全体（張付けデータ）'!I1479+'全体（張付けデータ）'!I1487</f>
        <v>16</v>
      </c>
      <c r="J129" s="12">
        <f>'全体（張付けデータ）'!J1479+'全体（張付けデータ）'!J1487</f>
        <v>9</v>
      </c>
      <c r="K129" s="12">
        <f>'全体（張付けデータ）'!K1479+'全体（張付けデータ）'!K1487</f>
        <v>13</v>
      </c>
      <c r="L129" s="12">
        <f>'全体（張付けデータ）'!L1479+'全体（張付けデータ）'!L1487</f>
        <v>14</v>
      </c>
      <c r="M129" s="12">
        <f>'全体（張付けデータ）'!M1479+'全体（張付けデータ）'!M1487</f>
        <v>18</v>
      </c>
      <c r="N129" s="12">
        <f>'全体（張付けデータ）'!N1479+'全体（張付けデータ）'!N1487</f>
        <v>30</v>
      </c>
      <c r="O129" s="12">
        <f>'全体（張付けデータ）'!O1479+'全体（張付けデータ）'!O1487</f>
        <v>19</v>
      </c>
      <c r="P129" s="12">
        <f>'全体（張付けデータ）'!D1483+'全体（張付けデータ）'!D1491</f>
        <v>11</v>
      </c>
      <c r="Q129" s="12">
        <f>'全体（張付けデータ）'!E1483+'全体（張付けデータ）'!E1491</f>
        <v>15</v>
      </c>
      <c r="R129" s="12">
        <f>'全体（張付けデータ）'!F1483+'全体（張付けデータ）'!F1491</f>
        <v>16</v>
      </c>
      <c r="S129" s="12">
        <f>'全体（張付けデータ）'!G1483+'全体（張付けデータ）'!G1491</f>
        <v>16</v>
      </c>
      <c r="T129" s="12">
        <f>'全体（張付けデータ）'!H1483+'全体（張付けデータ）'!H1491</f>
        <v>20</v>
      </c>
      <c r="U129" s="12">
        <f>'全体（張付けデータ）'!I1483+'全体（張付けデータ）'!I1491</f>
        <v>4</v>
      </c>
      <c r="V129" s="12">
        <f>'全体（張付けデータ）'!J1483+'全体（張付けデータ）'!J1491</f>
        <v>2</v>
      </c>
      <c r="W129" s="12">
        <f>'全体（張付けデータ）'!K1483+'全体（張付けデータ）'!K1491</f>
        <v>0</v>
      </c>
      <c r="X129" s="12">
        <f>'全体（張付けデータ）'!L1483+'全体（張付けデータ）'!L1491</f>
        <v>0</v>
      </c>
      <c r="Y129" s="12">
        <f>'全体（張付けデータ）'!M1483+'全体（張付けデータ）'!M1491</f>
        <v>0</v>
      </c>
      <c r="Z129" s="12">
        <f>'全体（張付けデータ）'!N1483+'全体（張付けデータ）'!N1491</f>
        <v>0</v>
      </c>
      <c r="AA129" s="13">
        <f aca="true" t="shared" si="60" ref="AA129:AA138">SUM(D129:Z129)</f>
        <v>254</v>
      </c>
      <c r="AC129" s="14">
        <f aca="true" t="shared" si="61" ref="AC129:AC138">SUM(D129:F129)</f>
        <v>23</v>
      </c>
      <c r="AD129" s="14">
        <f aca="true" t="shared" si="62" ref="AD129:AD138">SUM(G129:P129)</f>
        <v>158</v>
      </c>
      <c r="AE129" s="14">
        <f aca="true" t="shared" si="63" ref="AE129:AE138">SUM(Q129:Z129)</f>
        <v>73</v>
      </c>
      <c r="AF129" s="14">
        <f aca="true" t="shared" si="64" ref="AF129:AF138">SUM(AC129:AE129)</f>
        <v>254</v>
      </c>
    </row>
    <row r="130" spans="2:32" ht="12.75">
      <c r="B130" s="10" t="s">
        <v>517</v>
      </c>
      <c r="C130" s="11" t="s">
        <v>364</v>
      </c>
      <c r="D130" s="12">
        <f>'全体（張付けデータ）'!D1480+'全体（張付けデータ）'!D1488</f>
        <v>2</v>
      </c>
      <c r="E130" s="12">
        <f>'全体（張付けデータ）'!E1480+'全体（張付けデータ）'!E1488</f>
        <v>3</v>
      </c>
      <c r="F130" s="12">
        <f>'全体（張付けデータ）'!F1480+'全体（張付けデータ）'!F1488</f>
        <v>5</v>
      </c>
      <c r="G130" s="12">
        <f>'全体（張付けデータ）'!G1480+'全体（張付けデータ）'!G1488</f>
        <v>9</v>
      </c>
      <c r="H130" s="12">
        <f>'全体（張付けデータ）'!H1480+'全体（張付けデータ）'!H1488</f>
        <v>8</v>
      </c>
      <c r="I130" s="12">
        <f>'全体（張付けデータ）'!I1480+'全体（張付けデータ）'!I1488</f>
        <v>4</v>
      </c>
      <c r="J130" s="12">
        <f>'全体（張付けデータ）'!J1480+'全体（張付けデータ）'!J1488</f>
        <v>10</v>
      </c>
      <c r="K130" s="12">
        <f>'全体（張付けデータ）'!K1480+'全体（張付けデータ）'!K1488</f>
        <v>8</v>
      </c>
      <c r="L130" s="12">
        <f>'全体（張付けデータ）'!L1480+'全体（張付けデータ）'!L1488</f>
        <v>11</v>
      </c>
      <c r="M130" s="12">
        <f>'全体（張付けデータ）'!M1480+'全体（張付けデータ）'!M1488</f>
        <v>13</v>
      </c>
      <c r="N130" s="12">
        <f>'全体（張付けデータ）'!N1480+'全体（張付けデータ）'!N1488</f>
        <v>18</v>
      </c>
      <c r="O130" s="12">
        <f>'全体（張付けデータ）'!O1480+'全体（張付けデータ）'!O1488</f>
        <v>15</v>
      </c>
      <c r="P130" s="12">
        <f>'全体（張付けデータ）'!D1484+'全体（張付けデータ）'!D1492</f>
        <v>12</v>
      </c>
      <c r="Q130" s="12">
        <f>'全体（張付けデータ）'!E1484+'全体（張付けデータ）'!E1492</f>
        <v>14</v>
      </c>
      <c r="R130" s="12">
        <f>'全体（張付けデータ）'!F1484+'全体（張付けデータ）'!F1492</f>
        <v>21</v>
      </c>
      <c r="S130" s="12">
        <f>'全体（張付けデータ）'!G1484+'全体（張付けデータ）'!G1492</f>
        <v>22</v>
      </c>
      <c r="T130" s="12">
        <f>'全体（張付けデータ）'!H1484+'全体（張付けデータ）'!H1492</f>
        <v>16</v>
      </c>
      <c r="U130" s="12">
        <f>'全体（張付けデータ）'!I1484+'全体（張付けデータ）'!I1492</f>
        <v>10</v>
      </c>
      <c r="V130" s="12">
        <f>'全体（張付けデータ）'!J1484+'全体（張付けデータ）'!J1492</f>
        <v>6</v>
      </c>
      <c r="W130" s="12">
        <f>'全体（張付けデータ）'!K1484+'全体（張付けデータ）'!K1492</f>
        <v>3</v>
      </c>
      <c r="X130" s="12">
        <f>'全体（張付けデータ）'!L1484+'全体（張付けデータ）'!L1492</f>
        <v>0</v>
      </c>
      <c r="Y130" s="12">
        <f>'全体（張付けデータ）'!M1484+'全体（張付けデータ）'!M1492</f>
        <v>0</v>
      </c>
      <c r="Z130" s="12">
        <f>'全体（張付けデータ）'!N1484+'全体（張付けデータ）'!N1492</f>
        <v>0</v>
      </c>
      <c r="AA130" s="13">
        <f t="shared" si="60"/>
        <v>210</v>
      </c>
      <c r="AC130" s="14">
        <f t="shared" si="61"/>
        <v>10</v>
      </c>
      <c r="AD130" s="14">
        <f t="shared" si="62"/>
        <v>108</v>
      </c>
      <c r="AE130" s="14">
        <f t="shared" si="63"/>
        <v>92</v>
      </c>
      <c r="AF130" s="14">
        <f t="shared" si="64"/>
        <v>210</v>
      </c>
    </row>
    <row r="131" spans="2:33" ht="12.75">
      <c r="B131" s="10" t="s">
        <v>517</v>
      </c>
      <c r="C131" s="16" t="s">
        <v>497</v>
      </c>
      <c r="D131" s="13">
        <f>'全体（張付けデータ）'!D1481+'全体（張付けデータ）'!D1489</f>
        <v>8</v>
      </c>
      <c r="E131" s="13">
        <f>'全体（張付けデータ）'!E1481+'全体（張付けデータ）'!E1489</f>
        <v>11</v>
      </c>
      <c r="F131" s="13">
        <f>'全体（張付けデータ）'!F1481+'全体（張付けデータ）'!F1489</f>
        <v>14</v>
      </c>
      <c r="G131" s="13">
        <f>'全体（張付けデータ）'!G1481+'全体（張付けデータ）'!G1489</f>
        <v>23</v>
      </c>
      <c r="H131" s="13">
        <f>'全体（張付けデータ）'!H1481+'全体（張付けデータ）'!H1489</f>
        <v>22</v>
      </c>
      <c r="I131" s="13">
        <f>'全体（張付けデータ）'!I1481+'全体（張付けデータ）'!I1489</f>
        <v>20</v>
      </c>
      <c r="J131" s="13">
        <f>'全体（張付けデータ）'!J1481+'全体（張付けデータ）'!J1489</f>
        <v>19</v>
      </c>
      <c r="K131" s="13">
        <f>'全体（張付けデータ）'!K1481+'全体（張付けデータ）'!K1489</f>
        <v>21</v>
      </c>
      <c r="L131" s="13">
        <f>'全体（張付けデータ）'!L1481+'全体（張付けデータ）'!L1489</f>
        <v>25</v>
      </c>
      <c r="M131" s="13">
        <f>'全体（張付けデータ）'!M1481+'全体（張付けデータ）'!M1489</f>
        <v>31</v>
      </c>
      <c r="N131" s="13">
        <f>'全体（張付けデータ）'!N1481+'全体（張付けデータ）'!N1489</f>
        <v>48</v>
      </c>
      <c r="O131" s="13">
        <f>'全体（張付けデータ）'!O1481+'全体（張付けデータ）'!O1489</f>
        <v>34</v>
      </c>
      <c r="P131" s="13">
        <f>'全体（張付けデータ）'!D1485+'全体（張付けデータ）'!D1493</f>
        <v>23</v>
      </c>
      <c r="Q131" s="13">
        <f>'全体（張付けデータ）'!E1485+'全体（張付けデータ）'!E1493</f>
        <v>29</v>
      </c>
      <c r="R131" s="13">
        <f>'全体（張付けデータ）'!F1485+'全体（張付けデータ）'!F1493</f>
        <v>37</v>
      </c>
      <c r="S131" s="13">
        <f>'全体（張付けデータ）'!G1485+'全体（張付けデータ）'!G1493</f>
        <v>38</v>
      </c>
      <c r="T131" s="13">
        <f>'全体（張付けデータ）'!H1485+'全体（張付けデータ）'!H1493</f>
        <v>36</v>
      </c>
      <c r="U131" s="13">
        <f>'全体（張付けデータ）'!I1485+'全体（張付けデータ）'!I1493</f>
        <v>14</v>
      </c>
      <c r="V131" s="13">
        <f>'全体（張付けデータ）'!J1485+'全体（張付けデータ）'!J1493</f>
        <v>8</v>
      </c>
      <c r="W131" s="13">
        <f>'全体（張付けデータ）'!K1485+'全体（張付けデータ）'!K1493</f>
        <v>3</v>
      </c>
      <c r="X131" s="13">
        <f>'全体（張付けデータ）'!L1485+'全体（張付けデータ）'!L1493</f>
        <v>0</v>
      </c>
      <c r="Y131" s="13">
        <f>'全体（張付けデータ）'!M1485+'全体（張付けデータ）'!M1493</f>
        <v>0</v>
      </c>
      <c r="Z131" s="13">
        <f>'全体（張付けデータ）'!N1485+'全体（張付けデータ）'!N1493</f>
        <v>0</v>
      </c>
      <c r="AA131" s="13">
        <f t="shared" si="60"/>
        <v>464</v>
      </c>
      <c r="AC131" s="17">
        <f t="shared" si="61"/>
        <v>33</v>
      </c>
      <c r="AD131" s="17">
        <f t="shared" si="62"/>
        <v>266</v>
      </c>
      <c r="AE131" s="17">
        <f t="shared" si="63"/>
        <v>165</v>
      </c>
      <c r="AF131" s="17">
        <f t="shared" si="64"/>
        <v>464</v>
      </c>
      <c r="AG131" s="15">
        <f>AA129+AA130-AF131</f>
        <v>0</v>
      </c>
    </row>
    <row r="132" spans="2:32" ht="12.75">
      <c r="B132" s="10" t="s">
        <v>415</v>
      </c>
      <c r="C132" s="11" t="s">
        <v>477</v>
      </c>
      <c r="D132" s="12">
        <f>'全体（張付けデータ）'!D1495</f>
        <v>35</v>
      </c>
      <c r="E132" s="12">
        <f>'全体（張付けデータ）'!E1495</f>
        <v>50</v>
      </c>
      <c r="F132" s="12">
        <f>'全体（張付けデータ）'!F1495</f>
        <v>48</v>
      </c>
      <c r="G132" s="12">
        <f>'全体（張付けデータ）'!G1495</f>
        <v>64</v>
      </c>
      <c r="H132" s="12">
        <f>'全体（張付けデータ）'!H1495</f>
        <v>68</v>
      </c>
      <c r="I132" s="12">
        <f>'全体（張付けデータ）'!I1495</f>
        <v>52</v>
      </c>
      <c r="J132" s="12">
        <f>'全体（張付けデータ）'!J1495</f>
        <v>37</v>
      </c>
      <c r="K132" s="12">
        <f>'全体（張付けデータ）'!K1495</f>
        <v>50</v>
      </c>
      <c r="L132" s="12">
        <f>'全体（張付けデータ）'!L1495</f>
        <v>70</v>
      </c>
      <c r="M132" s="12">
        <f>'全体（張付けデータ）'!M1495</f>
        <v>86</v>
      </c>
      <c r="N132" s="12">
        <f>'全体（張付けデータ）'!N1495</f>
        <v>106</v>
      </c>
      <c r="O132" s="12">
        <f>'全体（張付けデータ）'!O1495</f>
        <v>113</v>
      </c>
      <c r="P132" s="12">
        <f>'全体（張付けデータ）'!D1499</f>
        <v>62</v>
      </c>
      <c r="Q132" s="12">
        <f>'全体（張付けデータ）'!E1499</f>
        <v>70</v>
      </c>
      <c r="R132" s="12">
        <f>'全体（張付けデータ）'!F1499</f>
        <v>88</v>
      </c>
      <c r="S132" s="12">
        <f>'全体（張付けデータ）'!G1499</f>
        <v>74</v>
      </c>
      <c r="T132" s="12">
        <f>'全体（張付けデータ）'!H1499</f>
        <v>89</v>
      </c>
      <c r="U132" s="12">
        <f>'全体（張付けデータ）'!I1499</f>
        <v>57</v>
      </c>
      <c r="V132" s="12">
        <f>'全体（張付けデータ）'!J1499</f>
        <v>27</v>
      </c>
      <c r="W132" s="12">
        <f>'全体（張付けデータ）'!K1499</f>
        <v>1</v>
      </c>
      <c r="X132" s="12">
        <f>'全体（張付けデータ）'!L1499</f>
        <v>0</v>
      </c>
      <c r="Y132" s="12">
        <f>'全体（張付けデータ）'!M1499</f>
        <v>0</v>
      </c>
      <c r="Z132" s="12">
        <f>'全体（張付けデータ）'!N1499</f>
        <v>0</v>
      </c>
      <c r="AA132" s="13">
        <f t="shared" si="60"/>
        <v>1247</v>
      </c>
      <c r="AC132" s="14">
        <f t="shared" si="61"/>
        <v>133</v>
      </c>
      <c r="AD132" s="14">
        <f t="shared" si="62"/>
        <v>708</v>
      </c>
      <c r="AE132" s="14">
        <f t="shared" si="63"/>
        <v>406</v>
      </c>
      <c r="AF132" s="14">
        <f t="shared" si="64"/>
        <v>1247</v>
      </c>
    </row>
    <row r="133" spans="2:32" ht="12.75">
      <c r="B133" s="10" t="s">
        <v>415</v>
      </c>
      <c r="C133" s="11" t="s">
        <v>364</v>
      </c>
      <c r="D133" s="12">
        <f>'全体（張付けデータ）'!D1496</f>
        <v>35</v>
      </c>
      <c r="E133" s="12">
        <f>'全体（張付けデータ）'!E1496</f>
        <v>52</v>
      </c>
      <c r="F133" s="12">
        <f>'全体（張付けデータ）'!F1496</f>
        <v>37</v>
      </c>
      <c r="G133" s="12">
        <f>'全体（張付けデータ）'!G1496</f>
        <v>56</v>
      </c>
      <c r="H133" s="12">
        <f>'全体（張付けデータ）'!H1496</f>
        <v>72</v>
      </c>
      <c r="I133" s="12">
        <f>'全体（張付けデータ）'!I1496</f>
        <v>37</v>
      </c>
      <c r="J133" s="12">
        <f>'全体（張付けデータ）'!J1496</f>
        <v>41</v>
      </c>
      <c r="K133" s="12">
        <f>'全体（張付けデータ）'!K1496</f>
        <v>78</v>
      </c>
      <c r="L133" s="12">
        <f>'全体（張付けデータ）'!L1496</f>
        <v>74</v>
      </c>
      <c r="M133" s="12">
        <f>'全体（張付けデータ）'!M1496</f>
        <v>90</v>
      </c>
      <c r="N133" s="12">
        <f>'全体（張付けデータ）'!N1496</f>
        <v>139</v>
      </c>
      <c r="O133" s="12">
        <f>'全体（張付けデータ）'!O1496</f>
        <v>86</v>
      </c>
      <c r="P133" s="12">
        <f>'全体（張付けデータ）'!D1500</f>
        <v>75</v>
      </c>
      <c r="Q133" s="12">
        <f>'全体（張付けデータ）'!E1500</f>
        <v>76</v>
      </c>
      <c r="R133" s="12">
        <f>'全体（張付けデータ）'!F1500</f>
        <v>119</v>
      </c>
      <c r="S133" s="12">
        <f>'全体（張付けデータ）'!G1500</f>
        <v>119</v>
      </c>
      <c r="T133" s="12">
        <f>'全体（張付けデータ）'!H1500</f>
        <v>158</v>
      </c>
      <c r="U133" s="12">
        <f>'全体（張付けデータ）'!I1500</f>
        <v>76</v>
      </c>
      <c r="V133" s="12">
        <f>'全体（張付けデータ）'!J1500</f>
        <v>40</v>
      </c>
      <c r="W133" s="12">
        <f>'全体（張付けデータ）'!K1500</f>
        <v>11</v>
      </c>
      <c r="X133" s="12">
        <f>'全体（張付けデータ）'!L1500</f>
        <v>1</v>
      </c>
      <c r="Y133" s="12">
        <f>'全体（張付けデータ）'!M1500</f>
        <v>0</v>
      </c>
      <c r="Z133" s="12">
        <f>'全体（張付けデータ）'!N1500</f>
        <v>0</v>
      </c>
      <c r="AA133" s="13">
        <f t="shared" si="60"/>
        <v>1472</v>
      </c>
      <c r="AC133" s="14">
        <f t="shared" si="61"/>
        <v>124</v>
      </c>
      <c r="AD133" s="14">
        <f t="shared" si="62"/>
        <v>748</v>
      </c>
      <c r="AE133" s="14">
        <f t="shared" si="63"/>
        <v>600</v>
      </c>
      <c r="AF133" s="14">
        <f t="shared" si="64"/>
        <v>1472</v>
      </c>
    </row>
    <row r="134" spans="2:33" ht="12.75">
      <c r="B134" s="10" t="s">
        <v>415</v>
      </c>
      <c r="C134" s="18" t="s">
        <v>497</v>
      </c>
      <c r="D134" s="13">
        <f>'全体（張付けデータ）'!D1497</f>
        <v>70</v>
      </c>
      <c r="E134" s="13">
        <f>'全体（張付けデータ）'!E1497</f>
        <v>102</v>
      </c>
      <c r="F134" s="13">
        <f>'全体（張付けデータ）'!F1497</f>
        <v>85</v>
      </c>
      <c r="G134" s="13">
        <f>'全体（張付けデータ）'!G1497</f>
        <v>120</v>
      </c>
      <c r="H134" s="13">
        <f>'全体（張付けデータ）'!H1497</f>
        <v>140</v>
      </c>
      <c r="I134" s="13">
        <f>'全体（張付けデータ）'!I1497</f>
        <v>89</v>
      </c>
      <c r="J134" s="13">
        <f>'全体（張付けデータ）'!J1497</f>
        <v>78</v>
      </c>
      <c r="K134" s="13">
        <f>'全体（張付けデータ）'!K1497</f>
        <v>128</v>
      </c>
      <c r="L134" s="13">
        <f>'全体（張付けデータ）'!L1497</f>
        <v>144</v>
      </c>
      <c r="M134" s="13">
        <f>'全体（張付けデータ）'!M1497</f>
        <v>176</v>
      </c>
      <c r="N134" s="13">
        <f>'全体（張付けデータ）'!N1497</f>
        <v>245</v>
      </c>
      <c r="O134" s="13">
        <f>'全体（張付けデータ）'!O1497</f>
        <v>199</v>
      </c>
      <c r="P134" s="13">
        <f>'全体（張付けデータ）'!D1501</f>
        <v>137</v>
      </c>
      <c r="Q134" s="13">
        <f>'全体（張付けデータ）'!E1501</f>
        <v>146</v>
      </c>
      <c r="R134" s="13">
        <f>'全体（張付けデータ）'!F1501</f>
        <v>207</v>
      </c>
      <c r="S134" s="13">
        <f>'全体（張付けデータ）'!G1501</f>
        <v>193</v>
      </c>
      <c r="T134" s="13">
        <f>'全体（張付けデータ）'!H1501</f>
        <v>247</v>
      </c>
      <c r="U134" s="13">
        <f>'全体（張付けデータ）'!I1501</f>
        <v>133</v>
      </c>
      <c r="V134" s="13">
        <f>'全体（張付けデータ）'!J1501</f>
        <v>67</v>
      </c>
      <c r="W134" s="13">
        <f>'全体（張付けデータ）'!K1501</f>
        <v>12</v>
      </c>
      <c r="X134" s="13">
        <f>'全体（張付けデータ）'!L1501</f>
        <v>1</v>
      </c>
      <c r="Y134" s="13">
        <f>'全体（張付けデータ）'!M1501</f>
        <v>0</v>
      </c>
      <c r="Z134" s="13">
        <f>'全体（張付けデータ）'!N1501</f>
        <v>0</v>
      </c>
      <c r="AA134" s="13">
        <f t="shared" si="60"/>
        <v>2719</v>
      </c>
      <c r="AC134" s="17">
        <f t="shared" si="61"/>
        <v>257</v>
      </c>
      <c r="AD134" s="17">
        <f t="shared" si="62"/>
        <v>1456</v>
      </c>
      <c r="AE134" s="17">
        <f t="shared" si="63"/>
        <v>1006</v>
      </c>
      <c r="AF134" s="17">
        <f t="shared" si="64"/>
        <v>2719</v>
      </c>
      <c r="AG134" s="15">
        <f>AA132+AA133-AF134</f>
        <v>0</v>
      </c>
    </row>
    <row r="135" spans="2:32" ht="12.75">
      <c r="B135" s="10" t="s">
        <v>518</v>
      </c>
      <c r="C135" s="11" t="s">
        <v>477</v>
      </c>
      <c r="D135" s="12">
        <f>'全体（張付けデータ）'!D1503+'全体（張付けデータ）'!D1515</f>
        <v>23</v>
      </c>
      <c r="E135" s="12">
        <f>'全体（張付けデータ）'!E1503+'全体（張付けデータ）'!E1515</f>
        <v>20</v>
      </c>
      <c r="F135" s="12">
        <f>'全体（張付けデータ）'!F1503+'全体（張付けデータ）'!F1515</f>
        <v>27</v>
      </c>
      <c r="G135" s="12">
        <f>'全体（張付けデータ）'!G1503+'全体（張付けデータ）'!G1515</f>
        <v>22</v>
      </c>
      <c r="H135" s="12">
        <f>'全体（張付けデータ）'!H1503+'全体（張付けデータ）'!H1515</f>
        <v>17</v>
      </c>
      <c r="I135" s="12">
        <f>'全体（張付けデータ）'!I1503+'全体（張付けデータ）'!I1515</f>
        <v>20</v>
      </c>
      <c r="J135" s="12">
        <f>'全体（張付けデータ）'!J1503+'全体（張付けデータ）'!J1515</f>
        <v>38</v>
      </c>
      <c r="K135" s="12">
        <f>'全体（張付けデータ）'!K1503+'全体（張付けデータ）'!K1515</f>
        <v>18</v>
      </c>
      <c r="L135" s="12">
        <f>'全体（張付けデータ）'!L1503+'全体（張付けデータ）'!L1515</f>
        <v>30</v>
      </c>
      <c r="M135" s="12">
        <f>'全体（張付けデータ）'!M1503+'全体（張付けデータ）'!M1515</f>
        <v>38</v>
      </c>
      <c r="N135" s="12">
        <f>'全体（張付けデータ）'!N1503+'全体（張付けデータ）'!N1515</f>
        <v>44</v>
      </c>
      <c r="O135" s="12">
        <f>'全体（張付けデータ）'!O1503+'全体（張付けデータ）'!O1515</f>
        <v>36</v>
      </c>
      <c r="P135" s="12">
        <f>'全体（張付けデータ）'!D1507+'全体（張付けデータ）'!D1519</f>
        <v>30</v>
      </c>
      <c r="Q135" s="12">
        <f>'全体（張付けデータ）'!E1507+'全体（張付けデータ）'!E1519</f>
        <v>26</v>
      </c>
      <c r="R135" s="12">
        <f>'全体（張付けデータ）'!F1507+'全体（張付けデータ）'!F1519</f>
        <v>23</v>
      </c>
      <c r="S135" s="12">
        <f>'全体（張付けデータ）'!G1507+'全体（張付けデータ）'!G1519</f>
        <v>28</v>
      </c>
      <c r="T135" s="12">
        <f>'全体（張付けデータ）'!H1507+'全体（張付けデータ）'!H1519</f>
        <v>43</v>
      </c>
      <c r="U135" s="12">
        <f>'全体（張付けデータ）'!I1507+'全体（張付けデータ）'!I1519</f>
        <v>29</v>
      </c>
      <c r="V135" s="12">
        <f>'全体（張付けデータ）'!J1507+'全体（張付けデータ）'!J1519</f>
        <v>7</v>
      </c>
      <c r="W135" s="12">
        <f>'全体（張付けデータ）'!K1507+'全体（張付けデータ）'!K1519</f>
        <v>0</v>
      </c>
      <c r="X135" s="12">
        <f>'全体（張付けデータ）'!L1507+'全体（張付けデータ）'!L1519</f>
        <v>0</v>
      </c>
      <c r="Y135" s="12">
        <f>'全体（張付けデータ）'!M1507+'全体（張付けデータ）'!M1519</f>
        <v>0</v>
      </c>
      <c r="Z135" s="12">
        <f>'全体（張付けデータ）'!N1507+'全体（張付けデータ）'!N1519</f>
        <v>0</v>
      </c>
      <c r="AA135" s="13">
        <f t="shared" si="60"/>
        <v>519</v>
      </c>
      <c r="AC135" s="14">
        <f t="shared" si="61"/>
        <v>70</v>
      </c>
      <c r="AD135" s="14">
        <f t="shared" si="62"/>
        <v>293</v>
      </c>
      <c r="AE135" s="14">
        <f t="shared" si="63"/>
        <v>156</v>
      </c>
      <c r="AF135" s="14">
        <f t="shared" si="64"/>
        <v>519</v>
      </c>
    </row>
    <row r="136" spans="2:32" ht="12.75">
      <c r="B136" s="10" t="s">
        <v>518</v>
      </c>
      <c r="C136" s="11" t="s">
        <v>364</v>
      </c>
      <c r="D136" s="12">
        <f>'全体（張付けデータ）'!D1504+'全体（張付けデータ）'!D1516</f>
        <v>19</v>
      </c>
      <c r="E136" s="12">
        <f>'全体（張付けデータ）'!E1504+'全体（張付けデータ）'!E1516</f>
        <v>23</v>
      </c>
      <c r="F136" s="12">
        <f>'全体（張付けデータ）'!F1504+'全体（張付けデータ）'!F1516</f>
        <v>29</v>
      </c>
      <c r="G136" s="12">
        <f>'全体（張付けデータ）'!G1504+'全体（張付けデータ）'!G1516</f>
        <v>22</v>
      </c>
      <c r="H136" s="12">
        <f>'全体（張付けデータ）'!H1504+'全体（張付けデータ）'!H1516</f>
        <v>23</v>
      </c>
      <c r="I136" s="12">
        <f>'全体（張付けデータ）'!I1504+'全体（張付けデータ）'!I1516</f>
        <v>21</v>
      </c>
      <c r="J136" s="12">
        <f>'全体（張付けデータ）'!J1504+'全体（張付けデータ）'!J1516</f>
        <v>19</v>
      </c>
      <c r="K136" s="12">
        <f>'全体（張付けデータ）'!K1504+'全体（張付けデータ）'!K1516</f>
        <v>31</v>
      </c>
      <c r="L136" s="12">
        <f>'全体（張付けデータ）'!L1504+'全体（張付けデータ）'!L1516</f>
        <v>27</v>
      </c>
      <c r="M136" s="12">
        <f>'全体（張付けデータ）'!M1504+'全体（張付けデータ）'!M1516</f>
        <v>36</v>
      </c>
      <c r="N136" s="12">
        <f>'全体（張付けデータ）'!N1504+'全体（張付けデータ）'!N1516</f>
        <v>42</v>
      </c>
      <c r="O136" s="12">
        <f>'全体（張付けデータ）'!O1504+'全体（張付けデータ）'!O1516</f>
        <v>27</v>
      </c>
      <c r="P136" s="12">
        <f>'全体（張付けデータ）'!D1508+'全体（張付けデータ）'!D1520</f>
        <v>32</v>
      </c>
      <c r="Q136" s="12">
        <f>'全体（張付けデータ）'!E1508+'全体（張付けデータ）'!E1520</f>
        <v>22</v>
      </c>
      <c r="R136" s="12">
        <f>'全体（張付けデータ）'!F1508+'全体（張付けデータ）'!F1520</f>
        <v>27</v>
      </c>
      <c r="S136" s="12">
        <f>'全体（張付けデータ）'!G1508+'全体（張付けデータ）'!G1520</f>
        <v>48</v>
      </c>
      <c r="T136" s="12">
        <f>'全体（張付けデータ）'!H1508+'全体（張付けデータ）'!H1520</f>
        <v>52</v>
      </c>
      <c r="U136" s="12">
        <f>'全体（張付けデータ）'!I1508+'全体（張付けデータ）'!I1520</f>
        <v>29</v>
      </c>
      <c r="V136" s="12">
        <f>'全体（張付けデータ）'!J1508+'全体（張付けデータ）'!J1520</f>
        <v>21</v>
      </c>
      <c r="W136" s="12">
        <f>'全体（張付けデータ）'!K1508+'全体（張付けデータ）'!K1520</f>
        <v>6</v>
      </c>
      <c r="X136" s="12">
        <f>'全体（張付けデータ）'!L1508+'全体（張付けデータ）'!L1520</f>
        <v>0</v>
      </c>
      <c r="Y136" s="12">
        <f>'全体（張付けデータ）'!M1508+'全体（張付けデータ）'!M1520</f>
        <v>0</v>
      </c>
      <c r="Z136" s="12">
        <f>'全体（張付けデータ）'!N1508+'全体（張付けデータ）'!N1520</f>
        <v>0</v>
      </c>
      <c r="AA136" s="13">
        <f t="shared" si="60"/>
        <v>556</v>
      </c>
      <c r="AC136" s="14">
        <f t="shared" si="61"/>
        <v>71</v>
      </c>
      <c r="AD136" s="14">
        <f t="shared" si="62"/>
        <v>280</v>
      </c>
      <c r="AE136" s="14">
        <f t="shared" si="63"/>
        <v>205</v>
      </c>
      <c r="AF136" s="14">
        <f t="shared" si="64"/>
        <v>556</v>
      </c>
    </row>
    <row r="137" spans="2:33" ht="12.75">
      <c r="B137" s="10" t="s">
        <v>518</v>
      </c>
      <c r="C137" s="18" t="s">
        <v>497</v>
      </c>
      <c r="D137" s="13">
        <f>'全体（張付けデータ）'!D1505+'全体（張付けデータ）'!D1517</f>
        <v>42</v>
      </c>
      <c r="E137" s="13">
        <f>'全体（張付けデータ）'!E1505+'全体（張付けデータ）'!E1517</f>
        <v>43</v>
      </c>
      <c r="F137" s="13">
        <f>'全体（張付けデータ）'!F1505+'全体（張付けデータ）'!F1517</f>
        <v>56</v>
      </c>
      <c r="G137" s="13">
        <f>'全体（張付けデータ）'!G1505+'全体（張付けデータ）'!G1517</f>
        <v>44</v>
      </c>
      <c r="H137" s="13">
        <f>'全体（張付けデータ）'!H1505+'全体（張付けデータ）'!H1517</f>
        <v>40</v>
      </c>
      <c r="I137" s="13">
        <f>'全体（張付けデータ）'!I1505+'全体（張付けデータ）'!I1517</f>
        <v>41</v>
      </c>
      <c r="J137" s="13">
        <f>'全体（張付けデータ）'!J1505+'全体（張付けデータ）'!J1517</f>
        <v>57</v>
      </c>
      <c r="K137" s="13">
        <f>'全体（張付けデータ）'!K1505+'全体（張付けデータ）'!K1517</f>
        <v>49</v>
      </c>
      <c r="L137" s="13">
        <f>'全体（張付けデータ）'!L1505+'全体（張付けデータ）'!L1517</f>
        <v>57</v>
      </c>
      <c r="M137" s="13">
        <f>'全体（張付けデータ）'!M1505+'全体（張付けデータ）'!M1517</f>
        <v>74</v>
      </c>
      <c r="N137" s="13">
        <f>'全体（張付けデータ）'!N1505+'全体（張付けデータ）'!N1517</f>
        <v>86</v>
      </c>
      <c r="O137" s="13">
        <f>'全体（張付けデータ）'!O1505+'全体（張付けデータ）'!O1517</f>
        <v>63</v>
      </c>
      <c r="P137" s="13">
        <f>'全体（張付けデータ）'!D1509+'全体（張付けデータ）'!D1521</f>
        <v>62</v>
      </c>
      <c r="Q137" s="13">
        <f>'全体（張付けデータ）'!E1509+'全体（張付けデータ）'!E1521</f>
        <v>48</v>
      </c>
      <c r="R137" s="13">
        <f>'全体（張付けデータ）'!F1509+'全体（張付けデータ）'!F1521</f>
        <v>50</v>
      </c>
      <c r="S137" s="13">
        <f>'全体（張付けデータ）'!G1509+'全体（張付けデータ）'!G1521</f>
        <v>76</v>
      </c>
      <c r="T137" s="13">
        <f>'全体（張付けデータ）'!H1509+'全体（張付けデータ）'!H1521</f>
        <v>95</v>
      </c>
      <c r="U137" s="13">
        <f>'全体（張付けデータ）'!I1509+'全体（張付けデータ）'!I1521</f>
        <v>58</v>
      </c>
      <c r="V137" s="13">
        <f>'全体（張付けデータ）'!J1509+'全体（張付けデータ）'!J1521</f>
        <v>28</v>
      </c>
      <c r="W137" s="13">
        <f>'全体（張付けデータ）'!K1509+'全体（張付けデータ）'!K1521</f>
        <v>6</v>
      </c>
      <c r="X137" s="13">
        <f>'全体（張付けデータ）'!L1509+'全体（張付けデータ）'!L1521</f>
        <v>0</v>
      </c>
      <c r="Y137" s="13">
        <f>'全体（張付けデータ）'!M1509+'全体（張付けデータ）'!M1521</f>
        <v>0</v>
      </c>
      <c r="Z137" s="13">
        <f>'全体（張付けデータ）'!N1509+'全体（張付けデータ）'!N1521</f>
        <v>0</v>
      </c>
      <c r="AA137" s="13">
        <f t="shared" si="60"/>
        <v>1075</v>
      </c>
      <c r="AC137" s="17">
        <f t="shared" si="61"/>
        <v>141</v>
      </c>
      <c r="AD137" s="17">
        <f t="shared" si="62"/>
        <v>573</v>
      </c>
      <c r="AE137" s="17">
        <f t="shared" si="63"/>
        <v>361</v>
      </c>
      <c r="AF137" s="17">
        <f t="shared" si="64"/>
        <v>1075</v>
      </c>
      <c r="AG137" s="15">
        <f>AA135+AA136-AF137</f>
        <v>0</v>
      </c>
    </row>
    <row r="138" spans="2:32" ht="12.75">
      <c r="B138" s="10" t="s">
        <v>519</v>
      </c>
      <c r="C138" s="11" t="s">
        <v>477</v>
      </c>
      <c r="D138" s="12">
        <f>'全体（張付けデータ）'!D1523+'全体（張付けデータ）'!D1531+'全体（張付けデータ）'!D1539</f>
        <v>8</v>
      </c>
      <c r="E138" s="12">
        <f>'全体（張付けデータ）'!E1523+'全体（張付けデータ）'!E1531+'全体（張付けデータ）'!E1539</f>
        <v>18</v>
      </c>
      <c r="F138" s="12">
        <f>'全体（張付けデータ）'!F1523+'全体（張付けデータ）'!F1531+'全体（張付けデータ）'!F1539</f>
        <v>19</v>
      </c>
      <c r="G138" s="12">
        <f>'全体（張付けデータ）'!G1523+'全体（張付けデータ）'!G1531+'全体（張付けデータ）'!G1539</f>
        <v>19</v>
      </c>
      <c r="H138" s="12">
        <f>'全体（張付けデータ）'!H1523+'全体（張付けデータ）'!H1531+'全体（張付けデータ）'!H1539</f>
        <v>22</v>
      </c>
      <c r="I138" s="12">
        <f>'全体（張付けデータ）'!I1523+'全体（張付けデータ）'!I1531+'全体（張付けデータ）'!I1539</f>
        <v>13</v>
      </c>
      <c r="J138" s="12">
        <f>'全体（張付けデータ）'!J1523+'全体（張付けデータ）'!J1531+'全体（張付けデータ）'!J1539</f>
        <v>17</v>
      </c>
      <c r="K138" s="12">
        <f>'全体（張付けデータ）'!K1523+'全体（張付けデータ）'!K1531+'全体（張付けデータ）'!K1539</f>
        <v>15</v>
      </c>
      <c r="L138" s="12">
        <f>'全体（張付けデータ）'!L1523+'全体（張付けデータ）'!L1531+'全体（張付けデータ）'!L1539</f>
        <v>21</v>
      </c>
      <c r="M138" s="12">
        <f>'全体（張付けデータ）'!M1523+'全体（張付けデータ）'!M1531+'全体（張付けデータ）'!M1539</f>
        <v>24</v>
      </c>
      <c r="N138" s="12">
        <f>'全体（張付けデータ）'!N1523+'全体（張付けデータ）'!N1531+'全体（張付けデータ）'!N1539</f>
        <v>33</v>
      </c>
      <c r="O138" s="12">
        <f>'全体（張付けデータ）'!O1523+'全体（張付けデータ）'!O1531+'全体（張付けデータ）'!O1539</f>
        <v>14</v>
      </c>
      <c r="P138" s="12">
        <f>'全体（張付けデータ）'!D1527+'全体（張付けデータ）'!D1535+'全体（張付けデータ）'!D1543</f>
        <v>27</v>
      </c>
      <c r="Q138" s="12">
        <f>'全体（張付けデータ）'!E1527+'全体（張付けデータ）'!E1535+'全体（張付けデータ）'!E1543</f>
        <v>14</v>
      </c>
      <c r="R138" s="12">
        <f>'全体（張付けデータ）'!F1527+'全体（張付けデータ）'!F1535+'全体（張付けデータ）'!F1543</f>
        <v>16</v>
      </c>
      <c r="S138" s="12">
        <f>'全体（張付けデータ）'!G1527+'全体（張付けデータ）'!G1535+'全体（張付けデータ）'!G1543</f>
        <v>22</v>
      </c>
      <c r="T138" s="12">
        <f>'全体（張付けデータ）'!H1527+'全体（張付けデータ）'!H1535+'全体（張付けデータ）'!H1543</f>
        <v>11</v>
      </c>
      <c r="U138" s="12">
        <f>'全体（張付けデータ）'!I1527+'全体（張付けデータ）'!I1535+'全体（張付けデータ）'!I1543</f>
        <v>7</v>
      </c>
      <c r="V138" s="12">
        <f>'全体（張付けデータ）'!J1527+'全体（張付けデータ）'!J1535+'全体（張付けデータ）'!J1543</f>
        <v>1</v>
      </c>
      <c r="W138" s="12">
        <f>'全体（張付けデータ）'!K1527+'全体（張付けデータ）'!K1535+'全体（張付けデータ）'!K1543</f>
        <v>0</v>
      </c>
      <c r="X138" s="12">
        <f>'全体（張付けデータ）'!L1527+'全体（張付けデータ）'!L1535+'全体（張付けデータ）'!L1543</f>
        <v>0</v>
      </c>
      <c r="Y138" s="12">
        <f>'全体（張付けデータ）'!M1527+'全体（張付けデータ）'!M1535+'全体（張付けデータ）'!M1543</f>
        <v>0</v>
      </c>
      <c r="Z138" s="12">
        <f>'全体（張付けデータ）'!N1527+'全体（張付けデータ）'!N1535+'全体（張付けデータ）'!N1543</f>
        <v>0</v>
      </c>
      <c r="AA138" s="13">
        <f t="shared" si="60"/>
        <v>321</v>
      </c>
      <c r="AC138" s="14">
        <f t="shared" si="61"/>
        <v>45</v>
      </c>
      <c r="AD138" s="14">
        <f t="shared" si="62"/>
        <v>205</v>
      </c>
      <c r="AE138" s="14">
        <f t="shared" si="63"/>
        <v>71</v>
      </c>
      <c r="AF138" s="14">
        <f t="shared" si="64"/>
        <v>321</v>
      </c>
    </row>
    <row r="139" spans="2:32" ht="12.75">
      <c r="B139" s="10" t="s">
        <v>519</v>
      </c>
      <c r="C139" s="11" t="s">
        <v>364</v>
      </c>
      <c r="D139" s="12">
        <f>'全体（張付けデータ）'!D1524+'全体（張付けデータ）'!D1532+'全体（張付けデータ）'!D1540</f>
        <v>10</v>
      </c>
      <c r="E139" s="12">
        <f>'全体（張付けデータ）'!E1524+'全体（張付けデータ）'!E1532+'全体（張付けデータ）'!E1540</f>
        <v>10</v>
      </c>
      <c r="F139" s="12">
        <f>'全体（張付けデータ）'!F1524+'全体（張付けデータ）'!F1532+'全体（張付けデータ）'!F1540</f>
        <v>15</v>
      </c>
      <c r="G139" s="12">
        <f>'全体（張付けデータ）'!G1524+'全体（張付けデータ）'!G1532+'全体（張付けデータ）'!G1540</f>
        <v>13</v>
      </c>
      <c r="H139" s="12">
        <f>'全体（張付けデータ）'!H1524+'全体（張付けデータ）'!H1532+'全体（張付けデータ）'!H1540</f>
        <v>10</v>
      </c>
      <c r="I139" s="12">
        <f>'全体（張付けデータ）'!I1524+'全体（張付けデータ）'!I1532+'全体（張付けデータ）'!I1540</f>
        <v>16</v>
      </c>
      <c r="J139" s="12">
        <f>'全体（張付けデータ）'!J1524+'全体（張付けデータ）'!J1532+'全体（張付けデータ）'!J1540</f>
        <v>20</v>
      </c>
      <c r="K139" s="12">
        <f>'全体（張付けデータ）'!K1524+'全体（張付けデータ）'!K1532+'全体（張付けデータ）'!K1540</f>
        <v>12</v>
      </c>
      <c r="L139" s="12">
        <f>'全体（張付けデータ）'!L1524+'全体（張付けデータ）'!L1532+'全体（張付けデータ）'!L1540</f>
        <v>21</v>
      </c>
      <c r="M139" s="12">
        <f>'全体（張付けデータ）'!M1524+'全体（張付けデータ）'!M1532+'全体（張付けデータ）'!M1540</f>
        <v>30</v>
      </c>
      <c r="N139" s="12">
        <f>'全体（張付けデータ）'!N1524+'全体（張付けデータ）'!N1532+'全体（張付けデータ）'!N1540</f>
        <v>31</v>
      </c>
      <c r="O139" s="12">
        <f>'全体（張付けデータ）'!O1524+'全体（張付けデータ）'!O1532+'全体（張付けデータ）'!O1540</f>
        <v>22</v>
      </c>
      <c r="P139" s="12">
        <f>'全体（張付けデータ）'!D1528+'全体（張付けデータ）'!D1536+'全体（張付けデータ）'!D1544</f>
        <v>24</v>
      </c>
      <c r="Q139" s="12">
        <f>'全体（張付けデータ）'!E1528+'全体（張付けデータ）'!E1536+'全体（張付けデータ）'!E1544</f>
        <v>20</v>
      </c>
      <c r="R139" s="12">
        <f>'全体（張付けデータ）'!F1528+'全体（張付けデータ）'!F1536+'全体（張付けデータ）'!F1544</f>
        <v>19</v>
      </c>
      <c r="S139" s="12">
        <f>'全体（張付けデータ）'!G1528+'全体（張付けデータ）'!G1536+'全体（張付けデータ）'!G1544</f>
        <v>20</v>
      </c>
      <c r="T139" s="12">
        <f>'全体（張付けデータ）'!H1528+'全体（張付けデータ）'!H1536+'全体（張付けデータ）'!H1544</f>
        <v>17</v>
      </c>
      <c r="U139" s="12">
        <f>'全体（張付けデータ）'!I1528+'全体（張付けデータ）'!I1536+'全体（張付けデータ）'!I1544</f>
        <v>10</v>
      </c>
      <c r="V139" s="12">
        <f>'全体（張付けデータ）'!J1528+'全体（張付けデータ）'!J1536+'全体（張付けデータ）'!J1544</f>
        <v>14</v>
      </c>
      <c r="W139" s="12">
        <f>'全体（張付けデータ）'!K1528+'全体（張付けデータ）'!K1536+'全体（張付けデータ）'!K1544</f>
        <v>5</v>
      </c>
      <c r="X139" s="12">
        <f>'全体（張付けデータ）'!L1528+'全体（張付けデータ）'!L1536+'全体（張付けデータ）'!L1544</f>
        <v>2</v>
      </c>
      <c r="Y139" s="12">
        <f>'全体（張付けデータ）'!M1528+'全体（張付けデータ）'!M1536+'全体（張付けデータ）'!M1544</f>
        <v>0</v>
      </c>
      <c r="Z139" s="12">
        <f>'全体（張付けデータ）'!N1528+'全体（張付けデータ）'!N1536+'全体（張付けデータ）'!N1544</f>
        <v>0</v>
      </c>
      <c r="AA139" s="13">
        <f aca="true" t="shared" si="65" ref="AA139:AA148">SUM(D139:Z139)</f>
        <v>341</v>
      </c>
      <c r="AC139" s="14">
        <f aca="true" t="shared" si="66" ref="AC139:AC148">SUM(D139:F139)</f>
        <v>35</v>
      </c>
      <c r="AD139" s="14">
        <f aca="true" t="shared" si="67" ref="AD139:AD148">SUM(G139:P139)</f>
        <v>199</v>
      </c>
      <c r="AE139" s="14">
        <f aca="true" t="shared" si="68" ref="AE139:AE148">SUM(Q139:Z139)</f>
        <v>107</v>
      </c>
      <c r="AF139" s="14">
        <f aca="true" t="shared" si="69" ref="AF139:AF148">SUM(AC139:AE139)</f>
        <v>341</v>
      </c>
    </row>
    <row r="140" spans="2:33" ht="12.75">
      <c r="B140" s="10" t="s">
        <v>519</v>
      </c>
      <c r="C140" s="16" t="s">
        <v>497</v>
      </c>
      <c r="D140" s="13">
        <f>'全体（張付けデータ）'!D1525+'全体（張付けデータ）'!D1533+'全体（張付けデータ）'!D1541</f>
        <v>18</v>
      </c>
      <c r="E140" s="13">
        <f>'全体（張付けデータ）'!E1525+'全体（張付けデータ）'!E1533+'全体（張付けデータ）'!E1541</f>
        <v>28</v>
      </c>
      <c r="F140" s="13">
        <f>'全体（張付けデータ）'!F1525+'全体（張付けデータ）'!F1533+'全体（張付けデータ）'!F1541</f>
        <v>34</v>
      </c>
      <c r="G140" s="13">
        <f>'全体（張付けデータ）'!G1525+'全体（張付けデータ）'!G1533+'全体（張付けデータ）'!G1541</f>
        <v>32</v>
      </c>
      <c r="H140" s="13">
        <f>'全体（張付けデータ）'!H1525+'全体（張付けデータ）'!H1533+'全体（張付けデータ）'!H1541</f>
        <v>32</v>
      </c>
      <c r="I140" s="13">
        <f>'全体（張付けデータ）'!I1525+'全体（張付けデータ）'!I1533+'全体（張付けデータ）'!I1541</f>
        <v>29</v>
      </c>
      <c r="J140" s="13">
        <f>'全体（張付けデータ）'!J1525+'全体（張付けデータ）'!J1533+'全体（張付けデータ）'!J1541</f>
        <v>37</v>
      </c>
      <c r="K140" s="13">
        <f>'全体（張付けデータ）'!K1525+'全体（張付けデータ）'!K1533+'全体（張付けデータ）'!K1541</f>
        <v>27</v>
      </c>
      <c r="L140" s="13">
        <f>'全体（張付けデータ）'!L1525+'全体（張付けデータ）'!L1533+'全体（張付けデータ）'!L1541</f>
        <v>42</v>
      </c>
      <c r="M140" s="13">
        <f>'全体（張付けデータ）'!M1525+'全体（張付けデータ）'!M1533+'全体（張付けデータ）'!M1541</f>
        <v>54</v>
      </c>
      <c r="N140" s="13">
        <f>'全体（張付けデータ）'!N1525+'全体（張付けデータ）'!N1533+'全体（張付けデータ）'!N1541</f>
        <v>64</v>
      </c>
      <c r="O140" s="13">
        <f>'全体（張付けデータ）'!O1525+'全体（張付けデータ）'!O1533+'全体（張付けデータ）'!O1541</f>
        <v>36</v>
      </c>
      <c r="P140" s="13">
        <f>'全体（張付けデータ）'!D1529+'全体（張付けデータ）'!D1537+'全体（張付けデータ）'!D1545</f>
        <v>51</v>
      </c>
      <c r="Q140" s="13">
        <f>'全体（張付けデータ）'!E1529+'全体（張付けデータ）'!E1537+'全体（張付けデータ）'!E1545</f>
        <v>34</v>
      </c>
      <c r="R140" s="13">
        <f>'全体（張付けデータ）'!F1529+'全体（張付けデータ）'!F1537+'全体（張付けデータ）'!F1545</f>
        <v>35</v>
      </c>
      <c r="S140" s="13">
        <f>'全体（張付けデータ）'!G1529+'全体（張付けデータ）'!G1537+'全体（張付けデータ）'!G1545</f>
        <v>42</v>
      </c>
      <c r="T140" s="13">
        <f>'全体（張付けデータ）'!H1529+'全体（張付けデータ）'!H1537+'全体（張付けデータ）'!H1545</f>
        <v>28</v>
      </c>
      <c r="U140" s="13">
        <f>'全体（張付けデータ）'!I1529+'全体（張付けデータ）'!I1537+'全体（張付けデータ）'!I1545</f>
        <v>17</v>
      </c>
      <c r="V140" s="13">
        <f>'全体（張付けデータ）'!J1529+'全体（張付けデータ）'!J1537+'全体（張付けデータ）'!J1545</f>
        <v>15</v>
      </c>
      <c r="W140" s="13">
        <f>'全体（張付けデータ）'!K1529+'全体（張付けデータ）'!K1537+'全体（張付けデータ）'!K1545</f>
        <v>5</v>
      </c>
      <c r="X140" s="13">
        <f>'全体（張付けデータ）'!L1529+'全体（張付けデータ）'!L1537+'全体（張付けデータ）'!L1545</f>
        <v>2</v>
      </c>
      <c r="Y140" s="13">
        <f>'全体（張付けデータ）'!M1529+'全体（張付けデータ）'!M1537+'全体（張付けデータ）'!M1545</f>
        <v>0</v>
      </c>
      <c r="Z140" s="13">
        <f>'全体（張付けデータ）'!N1529+'全体（張付けデータ）'!N1537+'全体（張付けデータ）'!N1545</f>
        <v>0</v>
      </c>
      <c r="AA140" s="13">
        <f t="shared" si="65"/>
        <v>662</v>
      </c>
      <c r="AC140" s="17">
        <f t="shared" si="66"/>
        <v>80</v>
      </c>
      <c r="AD140" s="17">
        <f t="shared" si="67"/>
        <v>404</v>
      </c>
      <c r="AE140" s="17">
        <f t="shared" si="68"/>
        <v>178</v>
      </c>
      <c r="AF140" s="17">
        <f t="shared" si="69"/>
        <v>662</v>
      </c>
      <c r="AG140" s="15">
        <f>AA138+AA139-AF140</f>
        <v>0</v>
      </c>
    </row>
    <row r="141" spans="2:32" ht="12.75">
      <c r="B141" s="10" t="s">
        <v>116</v>
      </c>
      <c r="C141" s="11" t="s">
        <v>477</v>
      </c>
      <c r="D141" s="12">
        <f>'全体（張付けデータ）'!D1547+'全体（張付けデータ）'!D1555</f>
        <v>27</v>
      </c>
      <c r="E141" s="12">
        <f>'全体（張付けデータ）'!E1547+'全体（張付けデータ）'!E1555</f>
        <v>38</v>
      </c>
      <c r="F141" s="12">
        <f>'全体（張付けデータ）'!F1547+'全体（張付けデータ）'!F1555</f>
        <v>27</v>
      </c>
      <c r="G141" s="12">
        <f>'全体（張付けデータ）'!G1547+'全体（張付けデータ）'!G1555</f>
        <v>27</v>
      </c>
      <c r="H141" s="12">
        <f>'全体（張付けデータ）'!H1547+'全体（張付けデータ）'!H1555</f>
        <v>25</v>
      </c>
      <c r="I141" s="12">
        <f>'全体（張付けデータ）'!I1547+'全体（張付けデータ）'!I1555</f>
        <v>24</v>
      </c>
      <c r="J141" s="12">
        <f>'全体（張付けデータ）'!J1547+'全体（張付けデータ）'!J1555</f>
        <v>37</v>
      </c>
      <c r="K141" s="12">
        <f>'全体（張付けデータ）'!K1547+'全体（張付けデータ）'!K1555</f>
        <v>37</v>
      </c>
      <c r="L141" s="12">
        <f>'全体（張付けデータ）'!L1547+'全体（張付けデータ）'!L1555</f>
        <v>27</v>
      </c>
      <c r="M141" s="12">
        <f>'全体（張付けデータ）'!M1547+'全体（張付けデータ）'!M1555</f>
        <v>52</v>
      </c>
      <c r="N141" s="12">
        <f>'全体（張付けデータ）'!N1547+'全体（張付けデータ）'!N1555</f>
        <v>51</v>
      </c>
      <c r="O141" s="12">
        <f>'全体（張付けデータ）'!O1547+'全体（張付けデータ）'!O1555</f>
        <v>33</v>
      </c>
      <c r="P141" s="12">
        <f>'全体（張付けデータ）'!D1551+'全体（張付けデータ）'!D1559</f>
        <v>23</v>
      </c>
      <c r="Q141" s="12">
        <f>'全体（張付けデータ）'!E1551+'全体（張付けデータ）'!E1559</f>
        <v>29</v>
      </c>
      <c r="R141" s="12">
        <f>'全体（張付けデータ）'!F1551+'全体（張付けデータ）'!F1559</f>
        <v>34</v>
      </c>
      <c r="S141" s="12">
        <f>'全体（張付けデータ）'!G1551+'全体（張付けデータ）'!G1559</f>
        <v>19</v>
      </c>
      <c r="T141" s="12">
        <f>'全体（張付けデータ）'!H1551+'全体（張付けデータ）'!H1559</f>
        <v>16</v>
      </c>
      <c r="U141" s="12">
        <f>'全体（張付けデータ）'!I1551+'全体（張付けデータ）'!I1559</f>
        <v>9</v>
      </c>
      <c r="V141" s="12">
        <f>'全体（張付けデータ）'!J1551+'全体（張付けデータ）'!J1559</f>
        <v>2</v>
      </c>
      <c r="W141" s="12">
        <f>'全体（張付けデータ）'!K1551+'全体（張付けデータ）'!K1559</f>
        <v>3</v>
      </c>
      <c r="X141" s="12">
        <f>'全体（張付けデータ）'!L1551+'全体（張付けデータ）'!L1559</f>
        <v>0</v>
      </c>
      <c r="Y141" s="12">
        <f>'全体（張付けデータ）'!M1551+'全体（張付けデータ）'!M1559</f>
        <v>0</v>
      </c>
      <c r="Z141" s="12">
        <f>'全体（張付けデータ）'!N1551+'全体（張付けデータ）'!N1559</f>
        <v>0</v>
      </c>
      <c r="AA141" s="13">
        <f t="shared" si="65"/>
        <v>540</v>
      </c>
      <c r="AC141" s="14">
        <f t="shared" si="66"/>
        <v>92</v>
      </c>
      <c r="AD141" s="14">
        <f t="shared" si="67"/>
        <v>336</v>
      </c>
      <c r="AE141" s="14">
        <f t="shared" si="68"/>
        <v>112</v>
      </c>
      <c r="AF141" s="14">
        <f t="shared" si="69"/>
        <v>540</v>
      </c>
    </row>
    <row r="142" spans="2:32" ht="12.75">
      <c r="B142" s="10" t="s">
        <v>116</v>
      </c>
      <c r="C142" s="11" t="s">
        <v>364</v>
      </c>
      <c r="D142" s="12">
        <f>'全体（張付けデータ）'!D1548+'全体（張付けデータ）'!D1556</f>
        <v>28</v>
      </c>
      <c r="E142" s="12">
        <f>'全体（張付けデータ）'!E1548+'全体（張付けデータ）'!E1556</f>
        <v>26</v>
      </c>
      <c r="F142" s="12">
        <f>'全体（張付けデータ）'!F1548+'全体（張付けデータ）'!F1556</f>
        <v>31</v>
      </c>
      <c r="G142" s="12">
        <f>'全体（張付けデータ）'!G1548+'全体（張付けデータ）'!G1556</f>
        <v>25</v>
      </c>
      <c r="H142" s="12">
        <f>'全体（張付けデータ）'!H1548+'全体（張付けデータ）'!H1556</f>
        <v>36</v>
      </c>
      <c r="I142" s="12">
        <f>'全体（張付けデータ）'!I1548+'全体（張付けデータ）'!I1556</f>
        <v>28</v>
      </c>
      <c r="J142" s="12">
        <f>'全体（張付けデータ）'!J1548+'全体（張付けデータ）'!J1556</f>
        <v>34</v>
      </c>
      <c r="K142" s="12">
        <f>'全体（張付けデータ）'!K1548+'全体（張付けデータ）'!K1556</f>
        <v>28</v>
      </c>
      <c r="L142" s="12">
        <f>'全体（張付けデータ）'!L1548+'全体（張付けデータ）'!L1556</f>
        <v>46</v>
      </c>
      <c r="M142" s="12">
        <f>'全体（張付けデータ）'!M1548+'全体（張付けデータ）'!M1556</f>
        <v>45</v>
      </c>
      <c r="N142" s="12">
        <f>'全体（張付けデータ）'!N1548+'全体（張付けデータ）'!N1556</f>
        <v>51</v>
      </c>
      <c r="O142" s="12">
        <f>'全体（張付けデータ）'!O1548+'全体（張付けデータ）'!O1556</f>
        <v>33</v>
      </c>
      <c r="P142" s="12">
        <f>'全体（張付けデータ）'!D1552+'全体（張付けデータ）'!D1560</f>
        <v>29</v>
      </c>
      <c r="Q142" s="12">
        <f>'全体（張付けデータ）'!E1552+'全体（張付けデータ）'!E1560</f>
        <v>24</v>
      </c>
      <c r="R142" s="12">
        <f>'全体（張付けデータ）'!F1552+'全体（張付けデータ）'!F1560</f>
        <v>31</v>
      </c>
      <c r="S142" s="12">
        <f>'全体（張付けデータ）'!G1552+'全体（張付けデータ）'!G1560</f>
        <v>30</v>
      </c>
      <c r="T142" s="12">
        <f>'全体（張付けデータ）'!H1552+'全体（張付けデータ）'!H1560</f>
        <v>22</v>
      </c>
      <c r="U142" s="12">
        <f>'全体（張付けデータ）'!I1552+'全体（張付けデータ）'!I1560</f>
        <v>11</v>
      </c>
      <c r="V142" s="12">
        <f>'全体（張付けデータ）'!J1552+'全体（張付けデータ）'!J1560</f>
        <v>7</v>
      </c>
      <c r="W142" s="12">
        <f>'全体（張付けデータ）'!K1552+'全体（張付けデータ）'!K1560</f>
        <v>2</v>
      </c>
      <c r="X142" s="12">
        <f>'全体（張付けデータ）'!L1552+'全体（張付けデータ）'!L1560</f>
        <v>0</v>
      </c>
      <c r="Y142" s="12">
        <f>'全体（張付けデータ）'!M1552+'全体（張付けデータ）'!M1560</f>
        <v>0</v>
      </c>
      <c r="Z142" s="12">
        <f>'全体（張付けデータ）'!N1552+'全体（張付けデータ）'!N1560</f>
        <v>0</v>
      </c>
      <c r="AA142" s="13">
        <f t="shared" si="65"/>
        <v>567</v>
      </c>
      <c r="AC142" s="14">
        <f t="shared" si="66"/>
        <v>85</v>
      </c>
      <c r="AD142" s="14">
        <f t="shared" si="67"/>
        <v>355</v>
      </c>
      <c r="AE142" s="14">
        <f t="shared" si="68"/>
        <v>127</v>
      </c>
      <c r="AF142" s="14">
        <f t="shared" si="69"/>
        <v>567</v>
      </c>
    </row>
    <row r="143" spans="2:33" ht="12.75">
      <c r="B143" s="10" t="s">
        <v>116</v>
      </c>
      <c r="C143" s="16" t="s">
        <v>497</v>
      </c>
      <c r="D143" s="13">
        <f>'全体（張付けデータ）'!D1549+'全体（張付けデータ）'!D1557</f>
        <v>55</v>
      </c>
      <c r="E143" s="13">
        <f>'全体（張付けデータ）'!E1549+'全体（張付けデータ）'!E1557</f>
        <v>64</v>
      </c>
      <c r="F143" s="13">
        <f>'全体（張付けデータ）'!F1549+'全体（張付けデータ）'!F1557</f>
        <v>58</v>
      </c>
      <c r="G143" s="13">
        <f>'全体（張付けデータ）'!G1549+'全体（張付けデータ）'!G1557</f>
        <v>52</v>
      </c>
      <c r="H143" s="13">
        <f>'全体（張付けデータ）'!H1549+'全体（張付けデータ）'!H1557</f>
        <v>61</v>
      </c>
      <c r="I143" s="13">
        <f>'全体（張付けデータ）'!I1549+'全体（張付けデータ）'!I1557</f>
        <v>52</v>
      </c>
      <c r="J143" s="13">
        <f>'全体（張付けデータ）'!J1549+'全体（張付けデータ）'!J1557</f>
        <v>71</v>
      </c>
      <c r="K143" s="13">
        <f>'全体（張付けデータ）'!K1549+'全体（張付けデータ）'!K1557</f>
        <v>65</v>
      </c>
      <c r="L143" s="13">
        <f>'全体（張付けデータ）'!L1549+'全体（張付けデータ）'!L1557</f>
        <v>73</v>
      </c>
      <c r="M143" s="13">
        <f>'全体（張付けデータ）'!M1549+'全体（張付けデータ）'!M1557</f>
        <v>97</v>
      </c>
      <c r="N143" s="13">
        <f>'全体（張付けデータ）'!N1549+'全体（張付けデータ）'!N1557</f>
        <v>102</v>
      </c>
      <c r="O143" s="13">
        <f>'全体（張付けデータ）'!O1549+'全体（張付けデータ）'!O1557</f>
        <v>66</v>
      </c>
      <c r="P143" s="13">
        <f>'全体（張付けデータ）'!D1553+'全体（張付けデータ）'!D1561</f>
        <v>52</v>
      </c>
      <c r="Q143" s="13">
        <f>'全体（張付けデータ）'!E1553+'全体（張付けデータ）'!E1561</f>
        <v>53</v>
      </c>
      <c r="R143" s="13">
        <f>'全体（張付けデータ）'!F1553+'全体（張付けデータ）'!F1561</f>
        <v>65</v>
      </c>
      <c r="S143" s="13">
        <f>'全体（張付けデータ）'!G1553+'全体（張付けデータ）'!G1561</f>
        <v>49</v>
      </c>
      <c r="T143" s="13">
        <f>'全体（張付けデータ）'!H1553+'全体（張付けデータ）'!H1561</f>
        <v>38</v>
      </c>
      <c r="U143" s="13">
        <f>'全体（張付けデータ）'!I1553+'全体（張付けデータ）'!I1561</f>
        <v>20</v>
      </c>
      <c r="V143" s="13">
        <f>'全体（張付けデータ）'!J1553+'全体（張付けデータ）'!J1561</f>
        <v>9</v>
      </c>
      <c r="W143" s="13">
        <f>'全体（張付けデータ）'!K1553+'全体（張付けデータ）'!K1561</f>
        <v>5</v>
      </c>
      <c r="X143" s="13">
        <f>'全体（張付けデータ）'!L1553+'全体（張付けデータ）'!L1561</f>
        <v>0</v>
      </c>
      <c r="Y143" s="13">
        <f>'全体（張付けデータ）'!M1553+'全体（張付けデータ）'!M1561</f>
        <v>0</v>
      </c>
      <c r="Z143" s="13">
        <f>'全体（張付けデータ）'!N1553+'全体（張付けデータ）'!N1561</f>
        <v>0</v>
      </c>
      <c r="AA143" s="13">
        <f t="shared" si="65"/>
        <v>1107</v>
      </c>
      <c r="AC143" s="17">
        <f t="shared" si="66"/>
        <v>177</v>
      </c>
      <c r="AD143" s="17">
        <f t="shared" si="67"/>
        <v>691</v>
      </c>
      <c r="AE143" s="17">
        <f t="shared" si="68"/>
        <v>239</v>
      </c>
      <c r="AF143" s="17">
        <f t="shared" si="69"/>
        <v>1107</v>
      </c>
      <c r="AG143" s="15">
        <f>AA141+AA142-AF143</f>
        <v>0</v>
      </c>
    </row>
    <row r="144" spans="2:32" ht="12.75">
      <c r="B144" s="10" t="s">
        <v>520</v>
      </c>
      <c r="C144" s="11" t="s">
        <v>477</v>
      </c>
      <c r="D144" s="12">
        <f>'全体（張付けデータ）'!D1567+'全体（張付けデータ）'!D1575+'全体（張付けデータ）'!D1583+'全体（張付けデータ）'!D1591</f>
        <v>37</v>
      </c>
      <c r="E144" s="12">
        <f>'全体（張付けデータ）'!E1567+'全体（張付けデータ）'!E1575+'全体（張付けデータ）'!E1583+'全体（張付けデータ）'!E1591</f>
        <v>36</v>
      </c>
      <c r="F144" s="12">
        <f>'全体（張付けデータ）'!F1567+'全体（張付けデータ）'!F1575+'全体（張付けデータ）'!F1583+'全体（張付けデータ）'!F1591</f>
        <v>41</v>
      </c>
      <c r="G144" s="12">
        <f>'全体（張付けデータ）'!G1567+'全体（張付けデータ）'!G1575+'全体（張付けデータ）'!G1583+'全体（張付けデータ）'!G1591</f>
        <v>34</v>
      </c>
      <c r="H144" s="12">
        <f>'全体（張付けデータ）'!H1567+'全体（張付けデータ）'!H1575+'全体（張付けデータ）'!H1583+'全体（張付けデータ）'!H1591</f>
        <v>32</v>
      </c>
      <c r="I144" s="12">
        <f>'全体（張付けデータ）'!I1567+'全体（張付けデータ）'!I1575+'全体（張付けデータ）'!I1583+'全体（張付けデータ）'!I1591</f>
        <v>51</v>
      </c>
      <c r="J144" s="12">
        <f>'全体（張付けデータ）'!J1567+'全体（張付けデータ）'!J1575+'全体（張付けデータ）'!J1583+'全体（張付けデータ）'!J1591</f>
        <v>42</v>
      </c>
      <c r="K144" s="12">
        <f>'全体（張付けデータ）'!K1567+'全体（張付けデータ）'!K1575+'全体（張付けデータ）'!K1583+'全体（張付けデータ）'!K1591</f>
        <v>46</v>
      </c>
      <c r="L144" s="12">
        <f>'全体（張付けデータ）'!L1567+'全体（張付けデータ）'!L1575+'全体（張付けデータ）'!L1583+'全体（張付けデータ）'!L1591</f>
        <v>59</v>
      </c>
      <c r="M144" s="12">
        <f>'全体（張付けデータ）'!M1567+'全体（張付けデータ）'!M1575+'全体（張付けデータ）'!M1583+'全体（張付けデータ）'!M1591</f>
        <v>71</v>
      </c>
      <c r="N144" s="12">
        <f>'全体（張付けデータ）'!N1567+'全体（張付けデータ）'!N1575+'全体（張付けデータ）'!N1583+'全体（張付けデータ）'!N1591</f>
        <v>53</v>
      </c>
      <c r="O144" s="12">
        <f>'全体（張付けデータ）'!O1567+'全体（張付けデータ）'!O1575+'全体（張付けデータ）'!O1583+'全体（張付けデータ）'!O1591</f>
        <v>44</v>
      </c>
      <c r="P144" s="12">
        <f>'全体（張付けデータ）'!D1571+'全体（張付けデータ）'!D1579+'全体（張付けデータ）'!D1587+'全体（張付けデータ）'!D1595</f>
        <v>44</v>
      </c>
      <c r="Q144" s="12">
        <f>'全体（張付けデータ）'!E1571+'全体（張付けデータ）'!E1579+'全体（張付けデータ）'!E1587+'全体（張付けデータ）'!E1595</f>
        <v>32</v>
      </c>
      <c r="R144" s="12">
        <f>'全体（張付けデータ）'!F1571+'全体（張付けデータ）'!F1579+'全体（張付けデータ）'!F1587+'全体（張付けデータ）'!F1595</f>
        <v>26</v>
      </c>
      <c r="S144" s="12">
        <f>'全体（張付けデータ）'!G1571+'全体（張付けデータ）'!G1579+'全体（張付けデータ）'!G1587+'全体（張付けデータ）'!G1595</f>
        <v>37</v>
      </c>
      <c r="T144" s="12">
        <f>'全体（張付けデータ）'!H1571+'全体（張付けデータ）'!H1579+'全体（張付けデータ）'!H1587+'全体（張付けデータ）'!H1595</f>
        <v>33</v>
      </c>
      <c r="U144" s="12">
        <f>'全体（張付けデータ）'!I1571+'全体（張付けデータ）'!I1579+'全体（張付けデータ）'!I1587+'全体（張付けデータ）'!I1595</f>
        <v>9</v>
      </c>
      <c r="V144" s="12">
        <f>'全体（張付けデータ）'!J1571+'全体（張付けデータ）'!J1579+'全体（張付けデータ）'!J1587+'全体（張付けデータ）'!J1595</f>
        <v>7</v>
      </c>
      <c r="W144" s="12">
        <f>'全体（張付けデータ）'!K1571+'全体（張付けデータ）'!K1579+'全体（張付けデータ）'!K1587+'全体（張付けデータ）'!K1595</f>
        <v>0</v>
      </c>
      <c r="X144" s="12">
        <f>'全体（張付けデータ）'!L1571+'全体（張付けデータ）'!L1579+'全体（張付けデータ）'!L1587+'全体（張付けデータ）'!L1595</f>
        <v>0</v>
      </c>
      <c r="Y144" s="12">
        <f>'全体（張付けデータ）'!M1571+'全体（張付けデータ）'!M1579+'全体（張付けデータ）'!M1587+'全体（張付けデータ）'!M1595</f>
        <v>0</v>
      </c>
      <c r="Z144" s="12">
        <f>'全体（張付けデータ）'!N1571+'全体（張付けデータ）'!N1579+'全体（張付けデータ）'!N1587+'全体（張付けデータ）'!N1595</f>
        <v>0</v>
      </c>
      <c r="AA144" s="13">
        <f t="shared" si="65"/>
        <v>734</v>
      </c>
      <c r="AC144" s="14">
        <f t="shared" si="66"/>
        <v>114</v>
      </c>
      <c r="AD144" s="14">
        <f t="shared" si="67"/>
        <v>476</v>
      </c>
      <c r="AE144" s="14">
        <f t="shared" si="68"/>
        <v>144</v>
      </c>
      <c r="AF144" s="14">
        <f t="shared" si="69"/>
        <v>734</v>
      </c>
    </row>
    <row r="145" spans="2:32" ht="12.75">
      <c r="B145" s="10" t="s">
        <v>520</v>
      </c>
      <c r="C145" s="11" t="s">
        <v>364</v>
      </c>
      <c r="D145" s="12">
        <f>'全体（張付けデータ）'!D1568+'全体（張付けデータ）'!D1576+'全体（張付けデータ）'!D1584+'全体（張付けデータ）'!D1592</f>
        <v>21</v>
      </c>
      <c r="E145" s="12">
        <f>'全体（張付けデータ）'!E1568+'全体（張付けデータ）'!E1576+'全体（張付けデータ）'!E1584+'全体（張付けデータ）'!E1592</f>
        <v>35</v>
      </c>
      <c r="F145" s="12">
        <f>'全体（張付けデータ）'!F1568+'全体（張付けデータ）'!F1576+'全体（張付けデータ）'!F1584+'全体（張付けデータ）'!F1592</f>
        <v>50</v>
      </c>
      <c r="G145" s="12">
        <f>'全体（張付けデータ）'!G1568+'全体（張付けデータ）'!G1576+'全体（張付けデータ）'!G1584+'全体（張付けデータ）'!G1592</f>
        <v>41</v>
      </c>
      <c r="H145" s="12">
        <f>'全体（張付けデータ）'!H1568+'全体（張付けデータ）'!H1576+'全体（張付けデータ）'!H1584+'全体（張付けデータ）'!H1592</f>
        <v>44</v>
      </c>
      <c r="I145" s="12">
        <f>'全体（張付けデータ）'!I1568+'全体（張付けデータ）'!I1576+'全体（張付けデータ）'!I1584+'全体（張付けデータ）'!I1592</f>
        <v>35</v>
      </c>
      <c r="J145" s="12">
        <f>'全体（張付けデータ）'!J1568+'全体（張付けデータ）'!J1576+'全体（張付けデータ）'!J1584+'全体（張付けデータ）'!J1592</f>
        <v>40</v>
      </c>
      <c r="K145" s="12">
        <f>'全体（張付けデータ）'!K1568+'全体（張付けデータ）'!K1576+'全体（張付けデータ）'!K1584+'全体（張付けデータ）'!K1592</f>
        <v>49</v>
      </c>
      <c r="L145" s="12">
        <f>'全体（張付けデータ）'!L1568+'全体（張付けデータ）'!L1576+'全体（張付けデータ）'!L1584+'全体（張付けデータ）'!L1592</f>
        <v>57</v>
      </c>
      <c r="M145" s="12">
        <f>'全体（張付けデータ）'!M1568+'全体（張付けデータ）'!M1576+'全体（張付けデータ）'!M1584+'全体（張付けデータ）'!M1592</f>
        <v>50</v>
      </c>
      <c r="N145" s="12">
        <f>'全体（張付けデータ）'!N1568+'全体（張付けデータ）'!N1576+'全体（張付けデータ）'!N1584+'全体（張付けデータ）'!N1592</f>
        <v>53</v>
      </c>
      <c r="O145" s="12">
        <f>'全体（張付けデータ）'!O1568+'全体（張付けデータ）'!O1576+'全体（張付けデータ）'!O1584+'全体（張付けデータ）'!O1592</f>
        <v>35</v>
      </c>
      <c r="P145" s="12">
        <f>'全体（張付けデータ）'!D1572+'全体（張付けデータ）'!D1580+'全体（張付けデータ）'!D1588+'全体（張付けデータ）'!D1596</f>
        <v>39</v>
      </c>
      <c r="Q145" s="12">
        <f>'全体（張付けデータ）'!E1572+'全体（張付けデータ）'!E1580+'全体（張付けデータ）'!E1588+'全体（張付けデータ）'!E1596</f>
        <v>43</v>
      </c>
      <c r="R145" s="12">
        <f>'全体（張付けデータ）'!F1572+'全体（張付けデータ）'!F1580+'全体（張付けデータ）'!F1588+'全体（張付けデータ）'!F1596</f>
        <v>42</v>
      </c>
      <c r="S145" s="12">
        <f>'全体（張付けデータ）'!G1572+'全体（張付けデータ）'!G1580+'全体（張付けデータ）'!G1588+'全体（張付けデータ）'!G1596</f>
        <v>43</v>
      </c>
      <c r="T145" s="12">
        <f>'全体（張付けデータ）'!H1572+'全体（張付けデータ）'!H1580+'全体（張付けデータ）'!H1588+'全体（張付けデータ）'!H1596</f>
        <v>21</v>
      </c>
      <c r="U145" s="12">
        <f>'全体（張付けデータ）'!I1572+'全体（張付けデータ）'!I1580+'全体（張付けデータ）'!I1588+'全体（張付けデータ）'!I1596</f>
        <v>19</v>
      </c>
      <c r="V145" s="12">
        <f>'全体（張付けデータ）'!J1572+'全体（張付けデータ）'!J1580+'全体（張付けデータ）'!J1588+'全体（張付けデータ）'!J1596</f>
        <v>8</v>
      </c>
      <c r="W145" s="12">
        <f>'全体（張付けデータ）'!K1572+'全体（張付けデータ）'!K1580+'全体（張付けデータ）'!K1588+'全体（張付けデータ）'!K1596</f>
        <v>2</v>
      </c>
      <c r="X145" s="12">
        <f>'全体（張付けデータ）'!L1572+'全体（張付けデータ）'!L1580+'全体（張付けデータ）'!L1588+'全体（張付けデータ）'!L1596</f>
        <v>1</v>
      </c>
      <c r="Y145" s="12">
        <f>'全体（張付けデータ）'!M1572+'全体（張付けデータ）'!M1580+'全体（張付けデータ）'!M1588+'全体（張付けデータ）'!M1596</f>
        <v>0</v>
      </c>
      <c r="Z145" s="12">
        <f>'全体（張付けデータ）'!N1572+'全体（張付けデータ）'!N1580+'全体（張付けデータ）'!N1588+'全体（張付けデータ）'!N1596</f>
        <v>0</v>
      </c>
      <c r="AA145" s="13">
        <f t="shared" si="65"/>
        <v>728</v>
      </c>
      <c r="AC145" s="14">
        <f t="shared" si="66"/>
        <v>106</v>
      </c>
      <c r="AD145" s="14">
        <f t="shared" si="67"/>
        <v>443</v>
      </c>
      <c r="AE145" s="14">
        <f t="shared" si="68"/>
        <v>179</v>
      </c>
      <c r="AF145" s="14">
        <f t="shared" si="69"/>
        <v>728</v>
      </c>
    </row>
    <row r="146" spans="2:33" ht="12.75">
      <c r="B146" s="10" t="s">
        <v>520</v>
      </c>
      <c r="C146" s="16" t="s">
        <v>497</v>
      </c>
      <c r="D146" s="13">
        <f>'全体（張付けデータ）'!D1569+'全体（張付けデータ）'!D1577+'全体（張付けデータ）'!D1585+'全体（張付けデータ）'!D1593</f>
        <v>58</v>
      </c>
      <c r="E146" s="13">
        <f>'全体（張付けデータ）'!E1569+'全体（張付けデータ）'!E1577+'全体（張付けデータ）'!E1585+'全体（張付けデータ）'!E1593</f>
        <v>71</v>
      </c>
      <c r="F146" s="13">
        <f>'全体（張付けデータ）'!F1569+'全体（張付けデータ）'!F1577+'全体（張付けデータ）'!F1585+'全体（張付けデータ）'!F1593</f>
        <v>91</v>
      </c>
      <c r="G146" s="13">
        <f>'全体（張付けデータ）'!G1569+'全体（張付けデータ）'!G1577+'全体（張付けデータ）'!G1585+'全体（張付けデータ）'!G1593</f>
        <v>75</v>
      </c>
      <c r="H146" s="13">
        <f>'全体（張付けデータ）'!H1569+'全体（張付けデータ）'!H1577+'全体（張付けデータ）'!H1585+'全体（張付けデータ）'!H1593</f>
        <v>76</v>
      </c>
      <c r="I146" s="13">
        <f>'全体（張付けデータ）'!I1569+'全体（張付けデータ）'!I1577+'全体（張付けデータ）'!I1585+'全体（張付けデータ）'!I1593</f>
        <v>86</v>
      </c>
      <c r="J146" s="13">
        <f>'全体（張付けデータ）'!J1569+'全体（張付けデータ）'!J1577+'全体（張付けデータ）'!J1585+'全体（張付けデータ）'!J1593</f>
        <v>82</v>
      </c>
      <c r="K146" s="13">
        <f>'全体（張付けデータ）'!K1569+'全体（張付けデータ）'!K1577+'全体（張付けデータ）'!K1585+'全体（張付けデータ）'!K1593</f>
        <v>95</v>
      </c>
      <c r="L146" s="13">
        <f>'全体（張付けデータ）'!L1569+'全体（張付けデータ）'!L1577+'全体（張付けデータ）'!L1585+'全体（張付けデータ）'!L1593</f>
        <v>116</v>
      </c>
      <c r="M146" s="13">
        <f>'全体（張付けデータ）'!M1569+'全体（張付けデータ）'!M1577+'全体（張付けデータ）'!M1585+'全体（張付けデータ）'!M1593</f>
        <v>121</v>
      </c>
      <c r="N146" s="13">
        <f>'全体（張付けデータ）'!N1569+'全体（張付けデータ）'!N1577+'全体（張付けデータ）'!N1585+'全体（張付けデータ）'!N1593</f>
        <v>106</v>
      </c>
      <c r="O146" s="13">
        <f>'全体（張付けデータ）'!O1569+'全体（張付けデータ）'!O1577+'全体（張付けデータ）'!O1585+'全体（張付けデータ）'!O1593</f>
        <v>79</v>
      </c>
      <c r="P146" s="13">
        <f>'全体（張付けデータ）'!D1573+'全体（張付けデータ）'!D1581+'全体（張付けデータ）'!D1589+'全体（張付けデータ）'!D1597</f>
        <v>83</v>
      </c>
      <c r="Q146" s="13">
        <f>'全体（張付けデータ）'!E1573+'全体（張付けデータ）'!E1581+'全体（張付けデータ）'!E1589+'全体（張付けデータ）'!E1597</f>
        <v>75</v>
      </c>
      <c r="R146" s="13">
        <f>'全体（張付けデータ）'!F1573+'全体（張付けデータ）'!F1581+'全体（張付けデータ）'!F1589+'全体（張付けデータ）'!F1597</f>
        <v>68</v>
      </c>
      <c r="S146" s="13">
        <f>'全体（張付けデータ）'!G1573+'全体（張付けデータ）'!G1581+'全体（張付けデータ）'!G1589+'全体（張付けデータ）'!G1597</f>
        <v>80</v>
      </c>
      <c r="T146" s="13">
        <f>'全体（張付けデータ）'!H1573+'全体（張付けデータ）'!H1581+'全体（張付けデータ）'!H1589+'全体（張付けデータ）'!H1597</f>
        <v>54</v>
      </c>
      <c r="U146" s="13">
        <f>'全体（張付けデータ）'!I1573+'全体（張付けデータ）'!I1581+'全体（張付けデータ）'!I1589+'全体（張付けデータ）'!I1597</f>
        <v>28</v>
      </c>
      <c r="V146" s="13">
        <f>'全体（張付けデータ）'!J1573+'全体（張付けデータ）'!J1581+'全体（張付けデータ）'!J1589+'全体（張付けデータ）'!J1597</f>
        <v>15</v>
      </c>
      <c r="W146" s="13">
        <f>'全体（張付けデータ）'!K1573+'全体（張付けデータ）'!K1581+'全体（張付けデータ）'!K1589+'全体（張付けデータ）'!K1597</f>
        <v>2</v>
      </c>
      <c r="X146" s="13">
        <f>'全体（張付けデータ）'!L1573+'全体（張付けデータ）'!L1581+'全体（張付けデータ）'!L1589+'全体（張付けデータ）'!L1597</f>
        <v>1</v>
      </c>
      <c r="Y146" s="13">
        <f>'全体（張付けデータ）'!M1573+'全体（張付けデータ）'!M1581+'全体（張付けデータ）'!M1589+'全体（張付けデータ）'!M1597</f>
        <v>0</v>
      </c>
      <c r="Z146" s="13">
        <f>'全体（張付けデータ）'!N1573+'全体（張付けデータ）'!N1581+'全体（張付けデータ）'!N1589+'全体（張付けデータ）'!N1597</f>
        <v>0</v>
      </c>
      <c r="AA146" s="13">
        <f t="shared" si="65"/>
        <v>1462</v>
      </c>
      <c r="AC146" s="17">
        <f t="shared" si="66"/>
        <v>220</v>
      </c>
      <c r="AD146" s="17">
        <f t="shared" si="67"/>
        <v>919</v>
      </c>
      <c r="AE146" s="17">
        <f t="shared" si="68"/>
        <v>323</v>
      </c>
      <c r="AF146" s="17">
        <f t="shared" si="69"/>
        <v>1462</v>
      </c>
      <c r="AG146" s="15">
        <f>AA144+AA145-AF146</f>
        <v>0</v>
      </c>
    </row>
    <row r="147" spans="2:32" ht="12.75">
      <c r="B147" s="10" t="s">
        <v>521</v>
      </c>
      <c r="C147" s="11" t="s">
        <v>477</v>
      </c>
      <c r="D147" s="12">
        <f>'全体（張付けデータ）'!D1599+'全体（張付けデータ）'!D1607+'全体（張付けデータ）'!D1619</f>
        <v>12</v>
      </c>
      <c r="E147" s="12">
        <f>'全体（張付けデータ）'!E1599+'全体（張付けデータ）'!E1607+'全体（張付けデータ）'!E1619</f>
        <v>31</v>
      </c>
      <c r="F147" s="12">
        <f>'全体（張付けデータ）'!F1599+'全体（張付けデータ）'!F1607+'全体（張付けデータ）'!F1619</f>
        <v>23</v>
      </c>
      <c r="G147" s="12">
        <f>'全体（張付けデータ）'!G1599+'全体（張付けデータ）'!G1607+'全体（張付けデータ）'!G1619</f>
        <v>35</v>
      </c>
      <c r="H147" s="12">
        <f>'全体（張付けデータ）'!H1599+'全体（張付けデータ）'!H1607+'全体（張付けデータ）'!H1619</f>
        <v>23</v>
      </c>
      <c r="I147" s="12">
        <f>'全体（張付けデータ）'!I1599+'全体（張付けデータ）'!I1607+'全体（張付けデータ）'!I1619</f>
        <v>30</v>
      </c>
      <c r="J147" s="12">
        <f>'全体（張付けデータ）'!J1599+'全体（張付けデータ）'!J1607+'全体（張付けデータ）'!J1619</f>
        <v>39</v>
      </c>
      <c r="K147" s="12">
        <f>'全体（張付けデータ）'!K1599+'全体（張付けデータ）'!K1607+'全体（張付けデータ）'!K1619</f>
        <v>30</v>
      </c>
      <c r="L147" s="12">
        <f>'全体（張付けデータ）'!L1599+'全体（張付けデータ）'!L1607+'全体（張付けデータ）'!L1619</f>
        <v>27</v>
      </c>
      <c r="M147" s="12">
        <f>'全体（張付けデータ）'!M1599+'全体（張付けデータ）'!M1607+'全体（張付けデータ）'!M1619</f>
        <v>36</v>
      </c>
      <c r="N147" s="12">
        <f>'全体（張付けデータ）'!N1599+'全体（張付けデータ）'!N1607+'全体（張付けデータ）'!N1619</f>
        <v>58</v>
      </c>
      <c r="O147" s="12">
        <f>'全体（張付けデータ）'!O1599+'全体（張付けデータ）'!O1607+'全体（張付けデータ）'!O1619</f>
        <v>43</v>
      </c>
      <c r="P147" s="12">
        <f>'全体（張付けデータ）'!D1603+'全体（張付けデータ）'!D1611+'全体（張付けデータ）'!D1623</f>
        <v>51</v>
      </c>
      <c r="Q147" s="12">
        <f>'全体（張付けデータ）'!E1603+'全体（張付けデータ）'!E1611+'全体（張付けデータ）'!E1623</f>
        <v>30</v>
      </c>
      <c r="R147" s="12">
        <f>'全体（張付けデータ）'!F1603+'全体（張付けデータ）'!F1611+'全体（張付けデータ）'!F1623</f>
        <v>34</v>
      </c>
      <c r="S147" s="12">
        <f>'全体（張付けデータ）'!G1603+'全体（張付けデータ）'!G1611+'全体（張付けデータ）'!G1623</f>
        <v>37</v>
      </c>
      <c r="T147" s="12">
        <f>'全体（張付けデータ）'!H1603+'全体（張付けデータ）'!H1611+'全体（張付けデータ）'!H1623</f>
        <v>13</v>
      </c>
      <c r="U147" s="12">
        <f>'全体（張付けデータ）'!I1603+'全体（張付けデータ）'!I1611+'全体（張付けデータ）'!I1623</f>
        <v>7</v>
      </c>
      <c r="V147" s="12">
        <f>'全体（張付けデータ）'!J1603+'全体（張付けデータ）'!J1611+'全体（張付けデータ）'!J1623</f>
        <v>1</v>
      </c>
      <c r="W147" s="12">
        <f>'全体（張付けデータ）'!K1603+'全体（張付けデータ）'!K1611+'全体（張付けデータ）'!K1623</f>
        <v>1</v>
      </c>
      <c r="X147" s="12">
        <f>'全体（張付けデータ）'!L1603+'全体（張付けデータ）'!L1611+'全体（張付けデータ）'!L1623</f>
        <v>0</v>
      </c>
      <c r="Y147" s="12">
        <f>'全体（張付けデータ）'!M1603+'全体（張付けデータ）'!M1611+'全体（張付けデータ）'!M1623</f>
        <v>0</v>
      </c>
      <c r="Z147" s="12">
        <f>'全体（張付けデータ）'!N1603+'全体（張付けデータ）'!N1611+'全体（張付けデータ）'!N1623</f>
        <v>0</v>
      </c>
      <c r="AA147" s="13">
        <f t="shared" si="65"/>
        <v>561</v>
      </c>
      <c r="AC147" s="14">
        <f t="shared" si="66"/>
        <v>66</v>
      </c>
      <c r="AD147" s="14">
        <f t="shared" si="67"/>
        <v>372</v>
      </c>
      <c r="AE147" s="14">
        <f t="shared" si="68"/>
        <v>123</v>
      </c>
      <c r="AF147" s="14">
        <f t="shared" si="69"/>
        <v>561</v>
      </c>
    </row>
    <row r="148" spans="2:32" ht="12.75">
      <c r="B148" s="10" t="s">
        <v>521</v>
      </c>
      <c r="C148" s="11" t="s">
        <v>364</v>
      </c>
      <c r="D148" s="12">
        <f>'全体（張付けデータ）'!D1600+'全体（張付けデータ）'!D1608+'全体（張付けデータ）'!D1620</f>
        <v>16</v>
      </c>
      <c r="E148" s="12">
        <f>'全体（張付けデータ）'!E1600+'全体（張付けデータ）'!E1608+'全体（張付けデータ）'!E1620</f>
        <v>19</v>
      </c>
      <c r="F148" s="12">
        <f>'全体（張付けデータ）'!F1600+'全体（張付けデータ）'!F1608+'全体（張付けデータ）'!F1620</f>
        <v>24</v>
      </c>
      <c r="G148" s="12">
        <f>'全体（張付けデータ）'!G1600+'全体（張付けデータ）'!G1608+'全体（張付けデータ）'!G1620</f>
        <v>34</v>
      </c>
      <c r="H148" s="12">
        <f>'全体（張付けデータ）'!H1600+'全体（張付けデータ）'!H1608+'全体（張付けデータ）'!H1620</f>
        <v>50</v>
      </c>
      <c r="I148" s="12">
        <f>'全体（張付けデータ）'!I1600+'全体（張付けデータ）'!I1608+'全体（張付けデータ）'!I1620</f>
        <v>24</v>
      </c>
      <c r="J148" s="12">
        <f>'全体（張付けデータ）'!J1600+'全体（張付けデータ）'!J1608+'全体（張付けデータ）'!J1620</f>
        <v>17</v>
      </c>
      <c r="K148" s="12">
        <f>'全体（張付けデータ）'!K1600+'全体（張付けデータ）'!K1608+'全体（張付けデータ）'!K1620</f>
        <v>29</v>
      </c>
      <c r="L148" s="12">
        <f>'全体（張付けデータ）'!L1600+'全体（張付けデータ）'!L1608+'全体（張付けデータ）'!L1620</f>
        <v>28</v>
      </c>
      <c r="M148" s="12">
        <f>'全体（張付けデータ）'!M1600+'全体（張付けデータ）'!M1608+'全体（張付けデータ）'!M1620</f>
        <v>56</v>
      </c>
      <c r="N148" s="12">
        <f>'全体（張付けデータ）'!N1600+'全体（張付けデータ）'!N1608+'全体（張付けデータ）'!N1620</f>
        <v>51</v>
      </c>
      <c r="O148" s="12">
        <f>'全体（張付けデータ）'!O1600+'全体（張付けデータ）'!O1608+'全体（張付けデータ）'!O1620</f>
        <v>44</v>
      </c>
      <c r="P148" s="12">
        <f>'全体（張付けデータ）'!D1604+'全体（張付けデータ）'!D1612+'全体（張付けデータ）'!D1624</f>
        <v>41</v>
      </c>
      <c r="Q148" s="12">
        <f>'全体（張付けデータ）'!E1604+'全体（張付けデータ）'!E1612+'全体（張付けデータ）'!E1624</f>
        <v>36</v>
      </c>
      <c r="R148" s="12">
        <f>'全体（張付けデータ）'!F1604+'全体（張付けデータ）'!F1612+'全体（張付けデータ）'!F1624</f>
        <v>41</v>
      </c>
      <c r="S148" s="12">
        <f>'全体（張付けデータ）'!G1604+'全体（張付けデータ）'!G1612+'全体（張付けデータ）'!G1624</f>
        <v>38</v>
      </c>
      <c r="T148" s="12">
        <f>'全体（張付けデータ）'!H1604+'全体（張付けデータ）'!H1612+'全体（張付けデータ）'!H1624</f>
        <v>14</v>
      </c>
      <c r="U148" s="12">
        <f>'全体（張付けデータ）'!I1604+'全体（張付けデータ）'!I1612+'全体（張付けデータ）'!I1624</f>
        <v>8</v>
      </c>
      <c r="V148" s="12">
        <f>'全体（張付けデータ）'!J1604+'全体（張付けデータ）'!J1612+'全体（張付けデータ）'!J1624</f>
        <v>5</v>
      </c>
      <c r="W148" s="12">
        <f>'全体（張付けデータ）'!K1604+'全体（張付けデータ）'!K1612+'全体（張付けデータ）'!K1624</f>
        <v>2</v>
      </c>
      <c r="X148" s="12">
        <f>'全体（張付けデータ）'!L1604+'全体（張付けデータ）'!L1612+'全体（張付けデータ）'!L1624</f>
        <v>1</v>
      </c>
      <c r="Y148" s="12">
        <f>'全体（張付けデータ）'!M1604+'全体（張付けデータ）'!M1612+'全体（張付けデータ）'!M1624</f>
        <v>0</v>
      </c>
      <c r="Z148" s="12">
        <f>'全体（張付けデータ）'!N1604+'全体（張付けデータ）'!N1612+'全体（張付けデータ）'!N1624</f>
        <v>0</v>
      </c>
      <c r="AA148" s="13">
        <f t="shared" si="65"/>
        <v>578</v>
      </c>
      <c r="AC148" s="14">
        <f t="shared" si="66"/>
        <v>59</v>
      </c>
      <c r="AD148" s="14">
        <f t="shared" si="67"/>
        <v>374</v>
      </c>
      <c r="AE148" s="14">
        <f t="shared" si="68"/>
        <v>145</v>
      </c>
      <c r="AF148" s="14">
        <f t="shared" si="69"/>
        <v>578</v>
      </c>
    </row>
    <row r="149" spans="2:33" ht="12.75">
      <c r="B149" s="10" t="s">
        <v>521</v>
      </c>
      <c r="C149" s="16" t="s">
        <v>497</v>
      </c>
      <c r="D149" s="13">
        <f>'全体（張付けデータ）'!D1601+'全体（張付けデータ）'!D1609+'全体（張付けデータ）'!D1621</f>
        <v>28</v>
      </c>
      <c r="E149" s="13">
        <f>'全体（張付けデータ）'!E1601+'全体（張付けデータ）'!E1609+'全体（張付けデータ）'!E1621</f>
        <v>50</v>
      </c>
      <c r="F149" s="13">
        <f>'全体（張付けデータ）'!F1601+'全体（張付けデータ）'!F1609+'全体（張付けデータ）'!F1621</f>
        <v>47</v>
      </c>
      <c r="G149" s="13">
        <f>'全体（張付けデータ）'!G1601+'全体（張付けデータ）'!G1609+'全体（張付けデータ）'!G1621</f>
        <v>69</v>
      </c>
      <c r="H149" s="13">
        <f>'全体（張付けデータ）'!H1601+'全体（張付けデータ）'!H1609+'全体（張付けデータ）'!H1621</f>
        <v>73</v>
      </c>
      <c r="I149" s="13">
        <f>'全体（張付けデータ）'!I1601+'全体（張付けデータ）'!I1609+'全体（張付けデータ）'!I1621</f>
        <v>54</v>
      </c>
      <c r="J149" s="13">
        <f>'全体（張付けデータ）'!J1601+'全体（張付けデータ）'!J1609+'全体（張付けデータ）'!J1621</f>
        <v>56</v>
      </c>
      <c r="K149" s="13">
        <f>'全体（張付けデータ）'!K1601+'全体（張付けデータ）'!K1609+'全体（張付けデータ）'!K1621</f>
        <v>59</v>
      </c>
      <c r="L149" s="13">
        <f>'全体（張付けデータ）'!L1601+'全体（張付けデータ）'!L1609+'全体（張付けデータ）'!L1621</f>
        <v>55</v>
      </c>
      <c r="M149" s="13">
        <f>'全体（張付けデータ）'!M1601+'全体（張付けデータ）'!M1609+'全体（張付けデータ）'!M1621</f>
        <v>92</v>
      </c>
      <c r="N149" s="13">
        <f>'全体（張付けデータ）'!N1601+'全体（張付けデータ）'!N1609+'全体（張付けデータ）'!N1621</f>
        <v>109</v>
      </c>
      <c r="O149" s="13">
        <f>'全体（張付けデータ）'!O1601+'全体（張付けデータ）'!O1609+'全体（張付けデータ）'!O1621</f>
        <v>87</v>
      </c>
      <c r="P149" s="13">
        <f>'全体（張付けデータ）'!D1605+'全体（張付けデータ）'!D1613+'全体（張付けデータ）'!D1625</f>
        <v>92</v>
      </c>
      <c r="Q149" s="13">
        <f>'全体（張付けデータ）'!E1605+'全体（張付けデータ）'!E1613+'全体（張付けデータ）'!E1625</f>
        <v>66</v>
      </c>
      <c r="R149" s="13">
        <f>'全体（張付けデータ）'!F1605+'全体（張付けデータ）'!F1613+'全体（張付けデータ）'!F1625</f>
        <v>75</v>
      </c>
      <c r="S149" s="13">
        <f>'全体（張付けデータ）'!G1605+'全体（張付けデータ）'!G1613+'全体（張付けデータ）'!G1625</f>
        <v>75</v>
      </c>
      <c r="T149" s="13">
        <f>'全体（張付けデータ）'!H1605+'全体（張付けデータ）'!H1613+'全体（張付けデータ）'!H1625</f>
        <v>27</v>
      </c>
      <c r="U149" s="13">
        <f>'全体（張付けデータ）'!I1605+'全体（張付けデータ）'!I1613+'全体（張付けデータ）'!I1625</f>
        <v>15</v>
      </c>
      <c r="V149" s="13">
        <f>'全体（張付けデータ）'!J1605+'全体（張付けデータ）'!J1613+'全体（張付けデータ）'!J1625</f>
        <v>6</v>
      </c>
      <c r="W149" s="13">
        <f>'全体（張付けデータ）'!K1605+'全体（張付けデータ）'!K1613+'全体（張付けデータ）'!K1625</f>
        <v>3</v>
      </c>
      <c r="X149" s="13">
        <f>'全体（張付けデータ）'!L1605+'全体（張付けデータ）'!L1613+'全体（張付けデータ）'!L1625</f>
        <v>1</v>
      </c>
      <c r="Y149" s="13">
        <f>'全体（張付けデータ）'!M1605+'全体（張付けデータ）'!M1613+'全体（張付けデータ）'!M1625</f>
        <v>0</v>
      </c>
      <c r="Z149" s="13">
        <f>'全体（張付けデータ）'!N1605+'全体（張付けデータ）'!N1613+'全体（張付けデータ）'!N1625</f>
        <v>0</v>
      </c>
      <c r="AA149" s="13">
        <f aca="true" t="shared" si="70" ref="AA149:AA154">SUM(D149:Z149)</f>
        <v>1139</v>
      </c>
      <c r="AC149" s="17">
        <f aca="true" t="shared" si="71" ref="AC149:AC155">SUM(D149:F149)</f>
        <v>125</v>
      </c>
      <c r="AD149" s="17">
        <f aca="true" t="shared" si="72" ref="AD149:AD155">SUM(G149:P149)</f>
        <v>746</v>
      </c>
      <c r="AE149" s="17">
        <f aca="true" t="shared" si="73" ref="AE149:AE155">SUM(Q149:Z149)</f>
        <v>268</v>
      </c>
      <c r="AF149" s="17">
        <f aca="true" t="shared" si="74" ref="AF149:AF155">SUM(AC149:AE149)</f>
        <v>1139</v>
      </c>
      <c r="AG149" s="15">
        <f>AA147+AA148-AF149</f>
        <v>0</v>
      </c>
    </row>
    <row r="150" spans="2:32" ht="12.75">
      <c r="B150" s="10" t="s">
        <v>522</v>
      </c>
      <c r="C150" s="11" t="s">
        <v>477</v>
      </c>
      <c r="D150" s="12">
        <f>'全体（張付けデータ）'!D1627+'全体（張付けデータ）'!D1635+'全体（張付けデータ）'!D1643+'全体（張付けデータ）'!D1651</f>
        <v>21</v>
      </c>
      <c r="E150" s="12">
        <f>'全体（張付けデータ）'!E1627+'全体（張付けデータ）'!E1635+'全体（張付けデータ）'!E1643+'全体（張付けデータ）'!E1651</f>
        <v>15</v>
      </c>
      <c r="F150" s="12">
        <f>'全体（張付けデータ）'!F1627+'全体（張付けデータ）'!F1635+'全体（張付けデータ）'!F1643+'全体（張付けデータ）'!F1651</f>
        <v>43</v>
      </c>
      <c r="G150" s="12">
        <f>'全体（張付けデータ）'!G1627+'全体（張付けデータ）'!G1635+'全体（張付けデータ）'!G1643+'全体（張付けデータ）'!G1651</f>
        <v>47</v>
      </c>
      <c r="H150" s="12">
        <f>'全体（張付けデータ）'!H1627+'全体（張付けデータ）'!H1635+'全体（張付けデータ）'!H1643+'全体（張付けデータ）'!H1651</f>
        <v>40</v>
      </c>
      <c r="I150" s="12">
        <f>'全体（張付けデータ）'!I1627+'全体（張付けデータ）'!I1635+'全体（張付けデータ）'!I1643+'全体（張付けデータ）'!I1651</f>
        <v>38</v>
      </c>
      <c r="J150" s="12">
        <f>'全体（張付けデータ）'!J1627+'全体（張付けデータ）'!J1635+'全体（張付けデータ）'!J1643+'全体（張付けデータ）'!J1651</f>
        <v>44</v>
      </c>
      <c r="K150" s="12">
        <f>'全体（張付けデータ）'!K1627+'全体（張付けデータ）'!K1635+'全体（張付けデータ）'!K1643+'全体（張付けデータ）'!K1651</f>
        <v>44</v>
      </c>
      <c r="L150" s="12">
        <f>'全体（張付けデータ）'!L1627+'全体（張付けデータ）'!L1635+'全体（張付けデータ）'!L1643+'全体（張付けデータ）'!L1651</f>
        <v>53</v>
      </c>
      <c r="M150" s="12">
        <f>'全体（張付けデータ）'!M1627+'全体（張付けデータ）'!M1635+'全体（張付けデータ）'!M1643+'全体（張付けデータ）'!M1651</f>
        <v>61</v>
      </c>
      <c r="N150" s="12">
        <f>'全体（張付けデータ）'!N1627+'全体（張付けデータ）'!N1635+'全体（張付けデータ）'!N1643+'全体（張付けデータ）'!N1651</f>
        <v>72</v>
      </c>
      <c r="O150" s="12">
        <f>'全体（張付けデータ）'!O1627+'全体（張付けデータ）'!O1635+'全体（張付けデータ）'!O1643+'全体（張付けデータ）'!O1651</f>
        <v>51</v>
      </c>
      <c r="P150" s="12">
        <f>'全体（張付けデータ）'!D1631+'全体（張付けデータ）'!D1639+'全体（張付けデータ）'!D1647+'全体（張付けデータ）'!D1655</f>
        <v>51</v>
      </c>
      <c r="Q150" s="12">
        <f>'全体（張付けデータ）'!E1631+'全体（張付けデータ）'!E1639+'全体（張付けデータ）'!E1647+'全体（張付けデータ）'!E1655</f>
        <v>34</v>
      </c>
      <c r="R150" s="12">
        <f>'全体（張付けデータ）'!F1631+'全体（張付けデータ）'!F1639+'全体（張付けデータ）'!F1647+'全体（張付けデータ）'!F1655</f>
        <v>51</v>
      </c>
      <c r="S150" s="12">
        <f>'全体（張付けデータ）'!G1631+'全体（張付けデータ）'!G1639+'全体（張付けデータ）'!G1647+'全体（張付けデータ）'!G1655</f>
        <v>46</v>
      </c>
      <c r="T150" s="12">
        <f>'全体（張付けデータ）'!H1631+'全体（張付けデータ）'!H1639+'全体（張付けデータ）'!H1647+'全体（張付けデータ）'!H1655</f>
        <v>27</v>
      </c>
      <c r="U150" s="12">
        <f>'全体（張付けデータ）'!I1631+'全体（張付けデータ）'!I1639+'全体（張付けデータ）'!I1647+'全体（張付けデータ）'!I1655</f>
        <v>8</v>
      </c>
      <c r="V150" s="12">
        <f>'全体（張付けデータ）'!J1631+'全体（張付けデータ）'!J1639+'全体（張付けデータ）'!J1647+'全体（張付けデータ）'!J1655</f>
        <v>1</v>
      </c>
      <c r="W150" s="12">
        <f>'全体（張付けデータ）'!K1631+'全体（張付けデータ）'!K1639+'全体（張付けデータ）'!K1647+'全体（張付けデータ）'!K1655</f>
        <v>2</v>
      </c>
      <c r="X150" s="12">
        <f>'全体（張付けデータ）'!L1631+'全体（張付けデータ）'!L1639+'全体（張付けデータ）'!L1647+'全体（張付けデータ）'!L1655</f>
        <v>0</v>
      </c>
      <c r="Y150" s="12">
        <f>'全体（張付けデータ）'!M1631+'全体（張付けデータ）'!M1639+'全体（張付けデータ）'!M1647+'全体（張付けデータ）'!M1655</f>
        <v>0</v>
      </c>
      <c r="Z150" s="12">
        <f>'全体（張付けデータ）'!N1631+'全体（張付けデータ）'!N1639+'全体（張付けデータ）'!N1647+'全体（張付けデータ）'!N1655</f>
        <v>0</v>
      </c>
      <c r="AA150" s="13">
        <f t="shared" si="70"/>
        <v>749</v>
      </c>
      <c r="AC150" s="14">
        <f t="shared" si="71"/>
        <v>79</v>
      </c>
      <c r="AD150" s="14">
        <f t="shared" si="72"/>
        <v>501</v>
      </c>
      <c r="AE150" s="14">
        <f t="shared" si="73"/>
        <v>169</v>
      </c>
      <c r="AF150" s="14">
        <f t="shared" si="74"/>
        <v>749</v>
      </c>
    </row>
    <row r="151" spans="2:32" ht="12.75">
      <c r="B151" s="10" t="s">
        <v>522</v>
      </c>
      <c r="C151" s="11" t="s">
        <v>364</v>
      </c>
      <c r="D151" s="12">
        <f>'全体（張付けデータ）'!D1628+'全体（張付けデータ）'!D1636+'全体（張付けデータ）'!D1644+'全体（張付けデータ）'!D1652</f>
        <v>17</v>
      </c>
      <c r="E151" s="12">
        <f>'全体（張付けデータ）'!E1628+'全体（張付けデータ）'!E1636+'全体（張付けデータ）'!E1644+'全体（張付けデータ）'!E1652</f>
        <v>23</v>
      </c>
      <c r="F151" s="12">
        <f>'全体（張付けデータ）'!F1628+'全体（張付けデータ）'!F1636+'全体（張付けデータ）'!F1644+'全体（張付けデータ）'!F1652</f>
        <v>34</v>
      </c>
      <c r="G151" s="12">
        <f>'全体（張付けデータ）'!G1628+'全体（張付けデータ）'!G1636+'全体（張付けデータ）'!G1644+'全体（張付けデータ）'!G1652</f>
        <v>49</v>
      </c>
      <c r="H151" s="12">
        <f>'全体（張付けデータ）'!H1628+'全体（張付けデータ）'!H1636+'全体（張付けデータ）'!H1644+'全体（張付けデータ）'!H1652</f>
        <v>45</v>
      </c>
      <c r="I151" s="12">
        <f>'全体（張付けデータ）'!I1628+'全体（張付けデータ）'!I1636+'全体（張付けデータ）'!I1644+'全体（張付けデータ）'!I1652</f>
        <v>33</v>
      </c>
      <c r="J151" s="12">
        <f>'全体（張付けデータ）'!J1628+'全体（張付けデータ）'!J1636+'全体（張付けデータ）'!J1644+'全体（張付けデータ）'!J1652</f>
        <v>22</v>
      </c>
      <c r="K151" s="12">
        <f>'全体（張付けデータ）'!K1628+'全体（張付けデータ）'!K1636+'全体（張付けデータ）'!K1644+'全体（張付けデータ）'!K1652</f>
        <v>41</v>
      </c>
      <c r="L151" s="12">
        <f>'全体（張付けデータ）'!L1628+'全体（張付けデータ）'!L1636+'全体（張付けデータ）'!L1644+'全体（張付けデータ）'!L1652</f>
        <v>46</v>
      </c>
      <c r="M151" s="12">
        <f>'全体（張付けデータ）'!M1628+'全体（張付けデータ）'!M1636+'全体（張付けデータ）'!M1644+'全体（張付けデータ）'!M1652</f>
        <v>58</v>
      </c>
      <c r="N151" s="12">
        <f>'全体（張付けデータ）'!N1628+'全体（張付けデータ）'!N1636+'全体（張付けデータ）'!N1644+'全体（張付けデータ）'!N1652</f>
        <v>61</v>
      </c>
      <c r="O151" s="12">
        <f>'全体（張付けデータ）'!O1628+'全体（張付けデータ）'!O1636+'全体（張付けデータ）'!O1644+'全体（張付けデータ）'!O1652</f>
        <v>48</v>
      </c>
      <c r="P151" s="12">
        <f>'全体（張付けデータ）'!D1632+'全体（張付けデータ）'!D1640+'全体（張付けデータ）'!D1648+'全体（張付けデータ）'!D1656</f>
        <v>45</v>
      </c>
      <c r="Q151" s="12">
        <f>'全体（張付けデータ）'!E1632+'全体（張付けデータ）'!E1640+'全体（張付けデータ）'!E1648+'全体（張付けデータ）'!E1656</f>
        <v>50</v>
      </c>
      <c r="R151" s="12">
        <f>'全体（張付けデータ）'!F1632+'全体（張付けデータ）'!F1640+'全体（張付けデータ）'!F1648+'全体（張付けデータ）'!F1656</f>
        <v>40</v>
      </c>
      <c r="S151" s="12">
        <f>'全体（張付けデータ）'!G1632+'全体（張付けデータ）'!G1640+'全体（張付けデータ）'!G1648+'全体（張付けデータ）'!G1656</f>
        <v>50</v>
      </c>
      <c r="T151" s="12">
        <f>'全体（張付けデータ）'!H1632+'全体（張付けデータ）'!H1640+'全体（張付けデータ）'!H1648+'全体（張付けデータ）'!H1656</f>
        <v>26</v>
      </c>
      <c r="U151" s="12">
        <f>'全体（張付けデータ）'!I1632+'全体（張付けデータ）'!I1640+'全体（張付けデータ）'!I1648+'全体（張付けデータ）'!I1656</f>
        <v>14</v>
      </c>
      <c r="V151" s="12">
        <f>'全体（張付けデータ）'!J1632+'全体（張付けデータ）'!J1640+'全体（張付けデータ）'!J1648+'全体（張付けデータ）'!J1656</f>
        <v>11</v>
      </c>
      <c r="W151" s="12">
        <f>'全体（張付けデータ）'!K1632+'全体（張付けデータ）'!K1640+'全体（張付けデータ）'!K1648+'全体（張付けデータ）'!K1656</f>
        <v>3</v>
      </c>
      <c r="X151" s="12">
        <f>'全体（張付けデータ）'!L1632+'全体（張付けデータ）'!L1640+'全体（張付けデータ）'!L1648+'全体（張付けデータ）'!L1656</f>
        <v>0</v>
      </c>
      <c r="Y151" s="12">
        <f>'全体（張付けデータ）'!M1632+'全体（張付けデータ）'!M1640+'全体（張付けデータ）'!M1648+'全体（張付けデータ）'!M1656</f>
        <v>0</v>
      </c>
      <c r="Z151" s="12">
        <f>'全体（張付けデータ）'!N1632+'全体（張付けデータ）'!N1640+'全体（張付けデータ）'!N1648+'全体（張付けデータ）'!N1656</f>
        <v>0</v>
      </c>
      <c r="AA151" s="13">
        <f t="shared" si="70"/>
        <v>716</v>
      </c>
      <c r="AC151" s="14">
        <f t="shared" si="71"/>
        <v>74</v>
      </c>
      <c r="AD151" s="14">
        <f t="shared" si="72"/>
        <v>448</v>
      </c>
      <c r="AE151" s="14">
        <f t="shared" si="73"/>
        <v>194</v>
      </c>
      <c r="AF151" s="14">
        <f t="shared" si="74"/>
        <v>716</v>
      </c>
    </row>
    <row r="152" spans="2:33" ht="12.75">
      <c r="B152" s="10" t="s">
        <v>522</v>
      </c>
      <c r="C152" s="16" t="s">
        <v>497</v>
      </c>
      <c r="D152" s="13">
        <f>'全体（張付けデータ）'!D1629+'全体（張付けデータ）'!D1637+'全体（張付けデータ）'!D1645+'全体（張付けデータ）'!D1653</f>
        <v>38</v>
      </c>
      <c r="E152" s="13">
        <f>'全体（張付けデータ）'!E1629+'全体（張付けデータ）'!E1637+'全体（張付けデータ）'!E1645+'全体（張付けデータ）'!E1653</f>
        <v>38</v>
      </c>
      <c r="F152" s="13">
        <f>'全体（張付けデータ）'!F1629+'全体（張付けデータ）'!F1637+'全体（張付けデータ）'!F1645+'全体（張付けデータ）'!F1653</f>
        <v>77</v>
      </c>
      <c r="G152" s="13">
        <f>'全体（張付けデータ）'!G1629+'全体（張付けデータ）'!G1637+'全体（張付けデータ）'!G1645+'全体（張付けデータ）'!G1653</f>
        <v>96</v>
      </c>
      <c r="H152" s="13">
        <f>'全体（張付けデータ）'!H1629+'全体（張付けデータ）'!H1637+'全体（張付けデータ）'!H1645+'全体（張付けデータ）'!H1653</f>
        <v>85</v>
      </c>
      <c r="I152" s="13">
        <f>'全体（張付けデータ）'!I1629+'全体（張付けデータ）'!I1637+'全体（張付けデータ）'!I1645+'全体（張付けデータ）'!I1653</f>
        <v>71</v>
      </c>
      <c r="J152" s="13">
        <f>'全体（張付けデータ）'!J1629+'全体（張付けデータ）'!J1637+'全体（張付けデータ）'!J1645+'全体（張付けデータ）'!J1653</f>
        <v>66</v>
      </c>
      <c r="K152" s="13">
        <f>'全体（張付けデータ）'!K1629+'全体（張付けデータ）'!K1637+'全体（張付けデータ）'!K1645+'全体（張付けデータ）'!K1653</f>
        <v>85</v>
      </c>
      <c r="L152" s="13">
        <f>'全体（張付けデータ）'!L1629+'全体（張付けデータ）'!L1637+'全体（張付けデータ）'!L1645+'全体（張付けデータ）'!L1653</f>
        <v>99</v>
      </c>
      <c r="M152" s="13">
        <f>'全体（張付けデータ）'!M1629+'全体（張付けデータ）'!M1637+'全体（張付けデータ）'!M1645+'全体（張付けデータ）'!M1653</f>
        <v>119</v>
      </c>
      <c r="N152" s="13">
        <f>'全体（張付けデータ）'!N1629+'全体（張付けデータ）'!N1637+'全体（張付けデータ）'!N1645+'全体（張付けデータ）'!N1653</f>
        <v>133</v>
      </c>
      <c r="O152" s="13">
        <f>'全体（張付けデータ）'!O1629+'全体（張付けデータ）'!O1637+'全体（張付けデータ）'!O1645+'全体（張付けデータ）'!O1653</f>
        <v>99</v>
      </c>
      <c r="P152" s="13">
        <f>'全体（張付けデータ）'!D1633+'全体（張付けデータ）'!D1641+'全体（張付けデータ）'!D1649+'全体（張付けデータ）'!D1657</f>
        <v>96</v>
      </c>
      <c r="Q152" s="13">
        <f>'全体（張付けデータ）'!E1633+'全体（張付けデータ）'!E1641+'全体（張付けデータ）'!E1649+'全体（張付けデータ）'!E1657</f>
        <v>84</v>
      </c>
      <c r="R152" s="13">
        <f>'全体（張付けデータ）'!F1633+'全体（張付けデータ）'!F1641+'全体（張付けデータ）'!F1649+'全体（張付けデータ）'!F1657</f>
        <v>91</v>
      </c>
      <c r="S152" s="13">
        <f>'全体（張付けデータ）'!G1633+'全体（張付けデータ）'!G1641+'全体（張付けデータ）'!G1649+'全体（張付けデータ）'!G1657</f>
        <v>96</v>
      </c>
      <c r="T152" s="13">
        <f>'全体（張付けデータ）'!H1633+'全体（張付けデータ）'!H1641+'全体（張付けデータ）'!H1649+'全体（張付けデータ）'!H1657</f>
        <v>53</v>
      </c>
      <c r="U152" s="13">
        <f>'全体（張付けデータ）'!I1633+'全体（張付けデータ）'!I1641+'全体（張付けデータ）'!I1649+'全体（張付けデータ）'!I1657</f>
        <v>22</v>
      </c>
      <c r="V152" s="13">
        <f>'全体（張付けデータ）'!J1633+'全体（張付けデータ）'!J1641+'全体（張付けデータ）'!J1649+'全体（張付けデータ）'!J1657</f>
        <v>12</v>
      </c>
      <c r="W152" s="13">
        <f>'全体（張付けデータ）'!K1633+'全体（張付けデータ）'!K1641+'全体（張付けデータ）'!K1649+'全体（張付けデータ）'!K1657</f>
        <v>5</v>
      </c>
      <c r="X152" s="13">
        <f>'全体（張付けデータ）'!L1633+'全体（張付けデータ）'!L1641+'全体（張付けデータ）'!L1649+'全体（張付けデータ）'!L1657</f>
        <v>0</v>
      </c>
      <c r="Y152" s="13">
        <f>'全体（張付けデータ）'!M1633+'全体（張付けデータ）'!M1641+'全体（張付けデータ）'!M1649+'全体（張付けデータ）'!M1657</f>
        <v>0</v>
      </c>
      <c r="Z152" s="13">
        <f>'全体（張付けデータ）'!N1633+'全体（張付けデータ）'!N1641+'全体（張付けデータ）'!N1649+'全体（張付けデータ）'!N1657</f>
        <v>0</v>
      </c>
      <c r="AA152" s="13">
        <f t="shared" si="70"/>
        <v>1465</v>
      </c>
      <c r="AC152" s="17">
        <f t="shared" si="71"/>
        <v>153</v>
      </c>
      <c r="AD152" s="17">
        <f t="shared" si="72"/>
        <v>949</v>
      </c>
      <c r="AE152" s="17">
        <f t="shared" si="73"/>
        <v>363</v>
      </c>
      <c r="AF152" s="17">
        <f t="shared" si="74"/>
        <v>1465</v>
      </c>
      <c r="AG152" s="15">
        <f>AA150+AA151-AF152</f>
        <v>0</v>
      </c>
    </row>
    <row r="153" spans="2:32" ht="12.75">
      <c r="B153" s="19" t="s">
        <v>115</v>
      </c>
      <c r="C153" s="11" t="s">
        <v>477</v>
      </c>
      <c r="D153" s="12">
        <f aca="true" t="shared" si="75" ref="D153:M153">SUMIF($C3:$C152,$C153,D$3:D$152)</f>
        <v>1721</v>
      </c>
      <c r="E153" s="12">
        <f t="shared" si="75"/>
        <v>1926</v>
      </c>
      <c r="F153" s="12">
        <f t="shared" si="75"/>
        <v>2040</v>
      </c>
      <c r="G153" s="12">
        <f t="shared" si="75"/>
        <v>2153</v>
      </c>
      <c r="H153" s="12">
        <f t="shared" si="75"/>
        <v>2046</v>
      </c>
      <c r="I153" s="12">
        <f t="shared" si="75"/>
        <v>1890</v>
      </c>
      <c r="J153" s="12">
        <f t="shared" si="75"/>
        <v>2163</v>
      </c>
      <c r="K153" s="12">
        <f t="shared" si="75"/>
        <v>2360</v>
      </c>
      <c r="L153" s="12">
        <f t="shared" si="75"/>
        <v>2675</v>
      </c>
      <c r="M153" s="12">
        <f t="shared" si="75"/>
        <v>3249</v>
      </c>
      <c r="N153" s="12">
        <f aca="true" t="shared" si="76" ref="N153:Z153">SUMIF($C3:$C152,$C153,N$3:N$152)</f>
        <v>3741</v>
      </c>
      <c r="O153" s="12">
        <f t="shared" si="76"/>
        <v>2925</v>
      </c>
      <c r="P153" s="12">
        <f t="shared" si="76"/>
        <v>2390</v>
      </c>
      <c r="Q153" s="12">
        <f t="shared" si="76"/>
        <v>2017</v>
      </c>
      <c r="R153" s="12">
        <f t="shared" si="76"/>
        <v>2321</v>
      </c>
      <c r="S153" s="12">
        <f t="shared" si="76"/>
        <v>2262</v>
      </c>
      <c r="T153" s="12">
        <f t="shared" si="76"/>
        <v>1851</v>
      </c>
      <c r="U153" s="12">
        <f t="shared" si="76"/>
        <v>922</v>
      </c>
      <c r="V153" s="12">
        <f t="shared" si="76"/>
        <v>337</v>
      </c>
      <c r="W153" s="12">
        <f t="shared" si="76"/>
        <v>50</v>
      </c>
      <c r="X153" s="12">
        <f t="shared" si="76"/>
        <v>5</v>
      </c>
      <c r="Y153" s="12">
        <f t="shared" si="76"/>
        <v>0</v>
      </c>
      <c r="Z153" s="12">
        <f t="shared" si="76"/>
        <v>0</v>
      </c>
      <c r="AA153" s="12">
        <f t="shared" si="70"/>
        <v>41044</v>
      </c>
      <c r="AC153" s="14">
        <f t="shared" si="71"/>
        <v>5687</v>
      </c>
      <c r="AD153" s="14">
        <f t="shared" si="72"/>
        <v>25592</v>
      </c>
      <c r="AE153" s="14">
        <f t="shared" si="73"/>
        <v>9765</v>
      </c>
      <c r="AF153" s="14">
        <f t="shared" si="74"/>
        <v>41044</v>
      </c>
    </row>
    <row r="154" spans="2:32" ht="12.75">
      <c r="B154" s="10"/>
      <c r="C154" s="11" t="s">
        <v>364</v>
      </c>
      <c r="D154" s="12">
        <f aca="true" t="shared" si="77" ref="D154:M154">SUMIF($C3:$C152,$C154,D$3:D$152)</f>
        <v>1478</v>
      </c>
      <c r="E154" s="12">
        <f t="shared" si="77"/>
        <v>1841</v>
      </c>
      <c r="F154" s="12">
        <f t="shared" si="77"/>
        <v>2006</v>
      </c>
      <c r="G154" s="12">
        <f t="shared" si="77"/>
        <v>2122</v>
      </c>
      <c r="H154" s="12">
        <f t="shared" si="77"/>
        <v>2039</v>
      </c>
      <c r="I154" s="12">
        <f t="shared" si="77"/>
        <v>1854</v>
      </c>
      <c r="J154" s="12">
        <f t="shared" si="77"/>
        <v>2013</v>
      </c>
      <c r="K154" s="12">
        <f t="shared" si="77"/>
        <v>2357</v>
      </c>
      <c r="L154" s="12">
        <f t="shared" si="77"/>
        <v>2632</v>
      </c>
      <c r="M154" s="12">
        <f t="shared" si="77"/>
        <v>3198</v>
      </c>
      <c r="N154" s="12">
        <f aca="true" t="shared" si="78" ref="N154:Z154">SUMIF($C3:$C152,$C154,N$3:N$152)</f>
        <v>3564</v>
      </c>
      <c r="O154" s="12">
        <f t="shared" si="78"/>
        <v>2876</v>
      </c>
      <c r="P154" s="12">
        <f t="shared" si="78"/>
        <v>2496</v>
      </c>
      <c r="Q154" s="12">
        <f t="shared" si="78"/>
        <v>2185</v>
      </c>
      <c r="R154" s="12">
        <f t="shared" si="78"/>
        <v>2752</v>
      </c>
      <c r="S154" s="12">
        <f t="shared" si="78"/>
        <v>2744</v>
      </c>
      <c r="T154" s="12">
        <f t="shared" si="78"/>
        <v>2298</v>
      </c>
      <c r="U154" s="12">
        <f t="shared" si="78"/>
        <v>1363</v>
      </c>
      <c r="V154" s="12">
        <f t="shared" si="78"/>
        <v>715</v>
      </c>
      <c r="W154" s="12">
        <f t="shared" si="78"/>
        <v>205</v>
      </c>
      <c r="X154" s="12">
        <f t="shared" si="78"/>
        <v>31</v>
      </c>
      <c r="Y154" s="12">
        <f t="shared" si="78"/>
        <v>3</v>
      </c>
      <c r="Z154" s="12">
        <f t="shared" si="78"/>
        <v>0</v>
      </c>
      <c r="AA154" s="12">
        <f t="shared" si="70"/>
        <v>42772</v>
      </c>
      <c r="AC154" s="14">
        <f t="shared" si="71"/>
        <v>5325</v>
      </c>
      <c r="AD154" s="14">
        <f t="shared" si="72"/>
        <v>25151</v>
      </c>
      <c r="AE154" s="14">
        <f t="shared" si="73"/>
        <v>12296</v>
      </c>
      <c r="AF154" s="14">
        <f t="shared" si="74"/>
        <v>42772</v>
      </c>
    </row>
    <row r="155" spans="2:34" ht="12.75">
      <c r="B155" s="10"/>
      <c r="C155" s="18" t="s">
        <v>497</v>
      </c>
      <c r="D155" s="20">
        <f aca="true" t="shared" si="79" ref="D155:M155">SUM(D153:D154)</f>
        <v>3199</v>
      </c>
      <c r="E155" s="20">
        <f t="shared" si="79"/>
        <v>3767</v>
      </c>
      <c r="F155" s="20">
        <f t="shared" si="79"/>
        <v>4046</v>
      </c>
      <c r="G155" s="20">
        <f t="shared" si="79"/>
        <v>4275</v>
      </c>
      <c r="H155" s="20">
        <f t="shared" si="79"/>
        <v>4085</v>
      </c>
      <c r="I155" s="20">
        <f t="shared" si="79"/>
        <v>3744</v>
      </c>
      <c r="J155" s="20">
        <f t="shared" si="79"/>
        <v>4176</v>
      </c>
      <c r="K155" s="20">
        <f t="shared" si="79"/>
        <v>4717</v>
      </c>
      <c r="L155" s="20">
        <f t="shared" si="79"/>
        <v>5307</v>
      </c>
      <c r="M155" s="20">
        <f t="shared" si="79"/>
        <v>6447</v>
      </c>
      <c r="N155" s="20">
        <f aca="true" t="shared" si="80" ref="N155:AA155">SUM(N153:N154)</f>
        <v>7305</v>
      </c>
      <c r="O155" s="20">
        <f t="shared" si="80"/>
        <v>5801</v>
      </c>
      <c r="P155" s="20">
        <f t="shared" si="80"/>
        <v>4886</v>
      </c>
      <c r="Q155" s="20">
        <f t="shared" si="80"/>
        <v>4202</v>
      </c>
      <c r="R155" s="20">
        <f t="shared" si="80"/>
        <v>5073</v>
      </c>
      <c r="S155" s="20">
        <f t="shared" si="80"/>
        <v>5006</v>
      </c>
      <c r="T155" s="20">
        <f t="shared" si="80"/>
        <v>4149</v>
      </c>
      <c r="U155" s="20">
        <f t="shared" si="80"/>
        <v>2285</v>
      </c>
      <c r="V155" s="20">
        <f t="shared" si="80"/>
        <v>1052</v>
      </c>
      <c r="W155" s="20">
        <f t="shared" si="80"/>
        <v>255</v>
      </c>
      <c r="X155" s="20">
        <f t="shared" si="80"/>
        <v>36</v>
      </c>
      <c r="Y155" s="20">
        <f t="shared" si="80"/>
        <v>3</v>
      </c>
      <c r="Z155" s="20">
        <f t="shared" si="80"/>
        <v>0</v>
      </c>
      <c r="AA155" s="20">
        <f t="shared" si="80"/>
        <v>83816</v>
      </c>
      <c r="AC155" s="17">
        <f t="shared" si="71"/>
        <v>11012</v>
      </c>
      <c r="AD155" s="17">
        <f t="shared" si="72"/>
        <v>50743</v>
      </c>
      <c r="AE155" s="17">
        <f t="shared" si="73"/>
        <v>22061</v>
      </c>
      <c r="AF155" s="17">
        <f t="shared" si="74"/>
        <v>83816</v>
      </c>
      <c r="AG155" s="15">
        <f>AA153+AA154-AF155</f>
        <v>0</v>
      </c>
      <c r="AH155" t="s">
        <v>523</v>
      </c>
    </row>
    <row r="159" spans="4:27" ht="12.75"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4:27" ht="12.75"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 spans="4:27" ht="12.75"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</sheetData>
  <sheetProtection/>
  <mergeCells count="8">
    <mergeCell ref="AE1:AE2"/>
    <mergeCell ref="AF1:AF2"/>
    <mergeCell ref="B1:B2"/>
    <mergeCell ref="C1:C2"/>
    <mergeCell ref="Z1:Z2"/>
    <mergeCell ref="AA1:AA2"/>
    <mergeCell ref="AC1:AC2"/>
    <mergeCell ref="AD1:A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B1:AG156"/>
  <sheetViews>
    <sheetView tabSelected="1" view="pageBreakPreview" zoomScale="115" zoomScaleNormal="70" zoomScaleSheetLayoutView="115" zoomScalePageLayoutView="0" workbookViewId="0" topLeftCell="A1">
      <pane xSplit="3" ySplit="2" topLeftCell="H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6" sqref="H6"/>
    </sheetView>
  </sheetViews>
  <sheetFormatPr defaultColWidth="6.25390625" defaultRowHeight="17.25" customHeight="1"/>
  <cols>
    <col min="1" max="1" width="1.875" style="7" customWidth="1"/>
    <col min="2" max="2" width="12.625" style="22" bestFit="1" customWidth="1"/>
    <col min="3" max="3" width="7.50390625" style="22" customWidth="1"/>
    <col min="4" max="5" width="7.50390625" style="23" customWidth="1"/>
    <col min="6" max="26" width="7.50390625" style="6" customWidth="1"/>
    <col min="27" max="27" width="8.75390625" style="6" customWidth="1"/>
    <col min="28" max="28" width="1.4921875" style="6" customWidth="1"/>
    <col min="29" max="29" width="8.75390625" style="6" customWidth="1"/>
    <col min="30" max="32" width="8.75390625" style="7" customWidth="1"/>
    <col min="33" max="33" width="6.25390625" style="7" bestFit="1" customWidth="1"/>
    <col min="34" max="16384" width="6.25390625" style="7" customWidth="1"/>
  </cols>
  <sheetData>
    <row r="1" spans="2:32" ht="17.25" customHeight="1">
      <c r="B1" s="51" t="s">
        <v>319</v>
      </c>
      <c r="C1" s="51" t="s">
        <v>486</v>
      </c>
      <c r="D1" s="8" t="s">
        <v>396</v>
      </c>
      <c r="E1" s="8" t="s">
        <v>383</v>
      </c>
      <c r="F1" s="8" t="s">
        <v>488</v>
      </c>
      <c r="G1" s="8" t="s">
        <v>487</v>
      </c>
      <c r="H1" s="8" t="s">
        <v>473</v>
      </c>
      <c r="I1" s="8" t="s">
        <v>489</v>
      </c>
      <c r="J1" s="8" t="s">
        <v>490</v>
      </c>
      <c r="K1" s="8" t="s">
        <v>422</v>
      </c>
      <c r="L1" s="8" t="s">
        <v>306</v>
      </c>
      <c r="M1" s="8" t="s">
        <v>152</v>
      </c>
      <c r="N1" s="8" t="s">
        <v>386</v>
      </c>
      <c r="O1" s="8" t="s">
        <v>491</v>
      </c>
      <c r="P1" s="8" t="s">
        <v>420</v>
      </c>
      <c r="Q1" s="8" t="s">
        <v>83</v>
      </c>
      <c r="R1" s="8" t="s">
        <v>147</v>
      </c>
      <c r="S1" s="8" t="s">
        <v>354</v>
      </c>
      <c r="T1" s="8" t="s">
        <v>418</v>
      </c>
      <c r="U1" s="8" t="s">
        <v>492</v>
      </c>
      <c r="V1" s="8" t="s">
        <v>224</v>
      </c>
      <c r="W1" s="8" t="s">
        <v>218</v>
      </c>
      <c r="X1" s="8" t="s">
        <v>493</v>
      </c>
      <c r="Y1" s="8" t="s">
        <v>494</v>
      </c>
      <c r="Z1" s="52" t="s">
        <v>495</v>
      </c>
      <c r="AA1" s="56" t="s">
        <v>305</v>
      </c>
      <c r="AB1" s="7"/>
      <c r="AC1" s="49" t="s">
        <v>496</v>
      </c>
      <c r="AD1" s="49" t="s">
        <v>345</v>
      </c>
      <c r="AE1" s="49" t="s">
        <v>416</v>
      </c>
      <c r="AF1" s="50" t="s">
        <v>305</v>
      </c>
    </row>
    <row r="2" spans="2:32" ht="17.25" customHeight="1">
      <c r="B2" s="51"/>
      <c r="C2" s="51"/>
      <c r="D2" s="9" t="s">
        <v>3</v>
      </c>
      <c r="E2" s="9" t="s">
        <v>3</v>
      </c>
      <c r="F2" s="9" t="s">
        <v>3</v>
      </c>
      <c r="G2" s="9" t="s">
        <v>3</v>
      </c>
      <c r="H2" s="9" t="s">
        <v>3</v>
      </c>
      <c r="I2" s="9" t="s">
        <v>3</v>
      </c>
      <c r="J2" s="9" t="s">
        <v>3</v>
      </c>
      <c r="K2" s="9" t="s">
        <v>3</v>
      </c>
      <c r="L2" s="9" t="s">
        <v>3</v>
      </c>
      <c r="M2" s="9" t="s">
        <v>3</v>
      </c>
      <c r="N2" s="9" t="s">
        <v>3</v>
      </c>
      <c r="O2" s="9" t="s">
        <v>3</v>
      </c>
      <c r="P2" s="9" t="s">
        <v>3</v>
      </c>
      <c r="Q2" s="9" t="s">
        <v>3</v>
      </c>
      <c r="R2" s="9" t="s">
        <v>3</v>
      </c>
      <c r="S2" s="9" t="s">
        <v>3</v>
      </c>
      <c r="T2" s="9" t="s">
        <v>3</v>
      </c>
      <c r="U2" s="9" t="s">
        <v>3</v>
      </c>
      <c r="V2" s="9" t="s">
        <v>3</v>
      </c>
      <c r="W2" s="9" t="s">
        <v>3</v>
      </c>
      <c r="X2" s="9" t="s">
        <v>3</v>
      </c>
      <c r="Y2" s="9" t="s">
        <v>3</v>
      </c>
      <c r="Z2" s="53"/>
      <c r="AA2" s="57"/>
      <c r="AB2" s="23"/>
      <c r="AC2" s="49"/>
      <c r="AD2" s="49"/>
      <c r="AE2" s="49"/>
      <c r="AF2" s="50"/>
    </row>
    <row r="3" spans="2:32" ht="17.25" customHeight="1">
      <c r="B3" s="25" t="s">
        <v>77</v>
      </c>
      <c r="C3" s="26" t="s">
        <v>477</v>
      </c>
      <c r="D3" s="27">
        <f>'集計'!D3</f>
        <v>43</v>
      </c>
      <c r="E3" s="27">
        <f>'集計'!E3</f>
        <v>35</v>
      </c>
      <c r="F3" s="27">
        <f>'集計'!F3</f>
        <v>48</v>
      </c>
      <c r="G3" s="27">
        <f>'集計'!G3</f>
        <v>35</v>
      </c>
      <c r="H3" s="27">
        <f>'集計'!H3</f>
        <v>33</v>
      </c>
      <c r="I3" s="27">
        <f>'集計'!I3</f>
        <v>33</v>
      </c>
      <c r="J3" s="27">
        <f>'集計'!J3</f>
        <v>36</v>
      </c>
      <c r="K3" s="27">
        <f>'集計'!K3</f>
        <v>50</v>
      </c>
      <c r="L3" s="27">
        <f>'集計'!L3</f>
        <v>45</v>
      </c>
      <c r="M3" s="27">
        <f>'集計'!M3</f>
        <v>49</v>
      </c>
      <c r="N3" s="27">
        <f>'集計'!N3</f>
        <v>58</v>
      </c>
      <c r="O3" s="27">
        <f>'集計'!O3</f>
        <v>43</v>
      </c>
      <c r="P3" s="27">
        <f>'集計'!P3</f>
        <v>42</v>
      </c>
      <c r="Q3" s="27">
        <f>'集計'!Q3</f>
        <v>25</v>
      </c>
      <c r="R3" s="27">
        <f>'集計'!R3</f>
        <v>36</v>
      </c>
      <c r="S3" s="27">
        <f>'集計'!S3</f>
        <v>25</v>
      </c>
      <c r="T3" s="27">
        <f>'集計'!T3</f>
        <v>35</v>
      </c>
      <c r="U3" s="27">
        <f>'集計'!U3</f>
        <v>19</v>
      </c>
      <c r="V3" s="27">
        <f>'集計'!V3</f>
        <v>6</v>
      </c>
      <c r="W3" s="27">
        <f>'集計'!W3</f>
        <v>2</v>
      </c>
      <c r="X3" s="27">
        <f>'集計'!X3</f>
        <v>0</v>
      </c>
      <c r="Y3" s="27">
        <f>'集計'!Y3</f>
        <v>0</v>
      </c>
      <c r="Z3" s="27">
        <f>'集計'!Z3</f>
        <v>0</v>
      </c>
      <c r="AA3" s="27">
        <f>'集計'!AA3</f>
        <v>698</v>
      </c>
      <c r="AB3" s="7"/>
      <c r="AC3" s="14">
        <f>'集計'!AC3</f>
        <v>126</v>
      </c>
      <c r="AD3" s="14">
        <f>'集計'!AD3</f>
        <v>424</v>
      </c>
      <c r="AE3" s="14">
        <f>'集計'!AE3</f>
        <v>148</v>
      </c>
      <c r="AF3" s="14">
        <f aca="true" t="shared" si="0" ref="AF3:AF12">SUM(AC3:AE3)</f>
        <v>698</v>
      </c>
    </row>
    <row r="4" spans="2:32" ht="17.25" customHeight="1">
      <c r="B4" s="28" t="s">
        <v>77</v>
      </c>
      <c r="C4" s="28" t="s">
        <v>364</v>
      </c>
      <c r="D4" s="29">
        <f>'集計'!D4</f>
        <v>27</v>
      </c>
      <c r="E4" s="29">
        <f>'集計'!E4</f>
        <v>33</v>
      </c>
      <c r="F4" s="29">
        <f>'集計'!F4</f>
        <v>27</v>
      </c>
      <c r="G4" s="29">
        <f>'集計'!G4</f>
        <v>25</v>
      </c>
      <c r="H4" s="29">
        <f>'集計'!H4</f>
        <v>28</v>
      </c>
      <c r="I4" s="29">
        <f>'集計'!I4</f>
        <v>44</v>
      </c>
      <c r="J4" s="29">
        <f>'集計'!J4</f>
        <v>32</v>
      </c>
      <c r="K4" s="29">
        <f>'集計'!K4</f>
        <v>54</v>
      </c>
      <c r="L4" s="29">
        <f>'集計'!L4</f>
        <v>46</v>
      </c>
      <c r="M4" s="29">
        <f>'集計'!M4</f>
        <v>49</v>
      </c>
      <c r="N4" s="29">
        <f>'集計'!N4</f>
        <v>63</v>
      </c>
      <c r="O4" s="29">
        <f>'集計'!O4</f>
        <v>34</v>
      </c>
      <c r="P4" s="29">
        <f>'集計'!P4</f>
        <v>29</v>
      </c>
      <c r="Q4" s="29">
        <f>'集計'!Q4</f>
        <v>29</v>
      </c>
      <c r="R4" s="29">
        <f>'集計'!R4</f>
        <v>51</v>
      </c>
      <c r="S4" s="29">
        <f>'集計'!S4</f>
        <v>35</v>
      </c>
      <c r="T4" s="29">
        <f>'集計'!T4</f>
        <v>34</v>
      </c>
      <c r="U4" s="29">
        <f>'集計'!U4</f>
        <v>26</v>
      </c>
      <c r="V4" s="29">
        <f>'集計'!V4</f>
        <v>14</v>
      </c>
      <c r="W4" s="29">
        <f>'集計'!W4</f>
        <v>9</v>
      </c>
      <c r="X4" s="29">
        <f>'集計'!X4</f>
        <v>0</v>
      </c>
      <c r="Y4" s="29">
        <f>'集計'!Y4</f>
        <v>0</v>
      </c>
      <c r="Z4" s="29">
        <f>'集計'!Z4</f>
        <v>0</v>
      </c>
      <c r="AA4" s="29">
        <f>'集計'!AA4</f>
        <v>689</v>
      </c>
      <c r="AB4" s="7"/>
      <c r="AC4" s="14">
        <f>'集計'!AC4</f>
        <v>87</v>
      </c>
      <c r="AD4" s="14">
        <f>'集計'!AD4</f>
        <v>404</v>
      </c>
      <c r="AE4" s="14">
        <f>'集計'!AE4</f>
        <v>198</v>
      </c>
      <c r="AF4" s="14">
        <f t="shared" si="0"/>
        <v>689</v>
      </c>
    </row>
    <row r="5" spans="2:33" ht="17.25" customHeight="1">
      <c r="B5" s="30" t="s">
        <v>77</v>
      </c>
      <c r="C5" s="31" t="s">
        <v>497</v>
      </c>
      <c r="D5" s="32">
        <f>'集計'!D5</f>
        <v>70</v>
      </c>
      <c r="E5" s="32">
        <f>'集計'!E5</f>
        <v>68</v>
      </c>
      <c r="F5" s="32">
        <f>'集計'!F5</f>
        <v>75</v>
      </c>
      <c r="G5" s="32">
        <f>'集計'!G5</f>
        <v>60</v>
      </c>
      <c r="H5" s="32">
        <f>'集計'!H5</f>
        <v>61</v>
      </c>
      <c r="I5" s="32">
        <f>'集計'!I5</f>
        <v>77</v>
      </c>
      <c r="J5" s="32">
        <f>'集計'!J5</f>
        <v>68</v>
      </c>
      <c r="K5" s="32">
        <f>'集計'!K5</f>
        <v>104</v>
      </c>
      <c r="L5" s="32">
        <f>'集計'!L5</f>
        <v>91</v>
      </c>
      <c r="M5" s="32">
        <f>'集計'!M5</f>
        <v>98</v>
      </c>
      <c r="N5" s="32">
        <f>'集計'!N5</f>
        <v>121</v>
      </c>
      <c r="O5" s="32">
        <f>'集計'!O5</f>
        <v>77</v>
      </c>
      <c r="P5" s="32">
        <f>'集計'!P5</f>
        <v>71</v>
      </c>
      <c r="Q5" s="32">
        <f>'集計'!Q5</f>
        <v>54</v>
      </c>
      <c r="R5" s="32">
        <f>'集計'!R5</f>
        <v>87</v>
      </c>
      <c r="S5" s="32">
        <f>'集計'!S5</f>
        <v>60</v>
      </c>
      <c r="T5" s="32">
        <f>'集計'!T5</f>
        <v>69</v>
      </c>
      <c r="U5" s="32">
        <f>'集計'!U5</f>
        <v>45</v>
      </c>
      <c r="V5" s="32">
        <f>'集計'!V5</f>
        <v>20</v>
      </c>
      <c r="W5" s="32">
        <f>'集計'!W5</f>
        <v>11</v>
      </c>
      <c r="X5" s="32">
        <f>'集計'!X5</f>
        <v>0</v>
      </c>
      <c r="Y5" s="32">
        <f>'集計'!Y5</f>
        <v>0</v>
      </c>
      <c r="Z5" s="32">
        <f>'集計'!Z5</f>
        <v>0</v>
      </c>
      <c r="AA5" s="32">
        <f>'集計'!AA5</f>
        <v>1387</v>
      </c>
      <c r="AB5" s="7"/>
      <c r="AC5" s="17">
        <f>'集計'!AC5</f>
        <v>213</v>
      </c>
      <c r="AD5" s="17">
        <f>'集計'!AD5</f>
        <v>828</v>
      </c>
      <c r="AE5" s="17">
        <f>'集計'!AE5</f>
        <v>346</v>
      </c>
      <c r="AF5" s="17">
        <f t="shared" si="0"/>
        <v>1387</v>
      </c>
      <c r="AG5" s="33">
        <f>AA5-AF5</f>
        <v>0</v>
      </c>
    </row>
    <row r="6" spans="2:32" ht="17.25" customHeight="1">
      <c r="B6" s="25" t="s">
        <v>524</v>
      </c>
      <c r="C6" s="26" t="s">
        <v>477</v>
      </c>
      <c r="D6" s="27">
        <f>'集計'!D6</f>
        <v>18</v>
      </c>
      <c r="E6" s="27">
        <f>'集計'!E6</f>
        <v>13</v>
      </c>
      <c r="F6" s="27">
        <f>'集計'!F6</f>
        <v>9</v>
      </c>
      <c r="G6" s="27">
        <f>'集計'!G6</f>
        <v>13</v>
      </c>
      <c r="H6" s="27">
        <f>'集計'!H6</f>
        <v>18</v>
      </c>
      <c r="I6" s="27">
        <f>'集計'!I6</f>
        <v>14</v>
      </c>
      <c r="J6" s="27">
        <f>'集計'!J6</f>
        <v>29</v>
      </c>
      <c r="K6" s="27">
        <f>'集計'!K6</f>
        <v>25</v>
      </c>
      <c r="L6" s="27">
        <f>'集計'!L6</f>
        <v>27</v>
      </c>
      <c r="M6" s="27">
        <f>'集計'!M6</f>
        <v>26</v>
      </c>
      <c r="N6" s="27">
        <f>'集計'!N6</f>
        <v>25</v>
      </c>
      <c r="O6" s="27">
        <f>'集計'!O6</f>
        <v>24</v>
      </c>
      <c r="P6" s="27">
        <f>'集計'!P6</f>
        <v>17</v>
      </c>
      <c r="Q6" s="27">
        <f>'集計'!Q6</f>
        <v>15</v>
      </c>
      <c r="R6" s="27">
        <f>'集計'!R6</f>
        <v>25</v>
      </c>
      <c r="S6" s="27">
        <f>'集計'!S6</f>
        <v>22</v>
      </c>
      <c r="T6" s="27">
        <f>'集計'!T6</f>
        <v>12</v>
      </c>
      <c r="U6" s="27">
        <f>'集計'!U6</f>
        <v>10</v>
      </c>
      <c r="V6" s="27">
        <f>'集計'!V6</f>
        <v>1</v>
      </c>
      <c r="W6" s="27">
        <f>'集計'!W6</f>
        <v>0</v>
      </c>
      <c r="X6" s="27">
        <f>'集計'!X6</f>
        <v>1</v>
      </c>
      <c r="Y6" s="27">
        <f>'集計'!Y6</f>
        <v>0</v>
      </c>
      <c r="Z6" s="27">
        <f>'集計'!Z6</f>
        <v>0</v>
      </c>
      <c r="AA6" s="27">
        <f>'集計'!AA6</f>
        <v>344</v>
      </c>
      <c r="AB6" s="7"/>
      <c r="AC6" s="14">
        <f>'集計'!AC6</f>
        <v>40</v>
      </c>
      <c r="AD6" s="14">
        <f>'集計'!AD6</f>
        <v>218</v>
      </c>
      <c r="AE6" s="14">
        <f>'集計'!AE6</f>
        <v>86</v>
      </c>
      <c r="AF6" s="14">
        <f t="shared" si="0"/>
        <v>344</v>
      </c>
    </row>
    <row r="7" spans="2:32" ht="17.25" customHeight="1">
      <c r="B7" s="28" t="s">
        <v>524</v>
      </c>
      <c r="C7" s="28" t="s">
        <v>364</v>
      </c>
      <c r="D7" s="29">
        <f>'集計'!D7</f>
        <v>16</v>
      </c>
      <c r="E7" s="29">
        <f>'集計'!E7</f>
        <v>9</v>
      </c>
      <c r="F7" s="29">
        <f>'集計'!F7</f>
        <v>17</v>
      </c>
      <c r="G7" s="29">
        <f>'集計'!G7</f>
        <v>10</v>
      </c>
      <c r="H7" s="29">
        <f>'集計'!H7</f>
        <v>12</v>
      </c>
      <c r="I7" s="29">
        <f>'集計'!I7</f>
        <v>14</v>
      </c>
      <c r="J7" s="29">
        <f>'集計'!J7</f>
        <v>23</v>
      </c>
      <c r="K7" s="29">
        <f>'集計'!K7</f>
        <v>14</v>
      </c>
      <c r="L7" s="29">
        <f>'集計'!L7</f>
        <v>19</v>
      </c>
      <c r="M7" s="29">
        <f>'集計'!M7</f>
        <v>19</v>
      </c>
      <c r="N7" s="29">
        <f>'集計'!N7</f>
        <v>25</v>
      </c>
      <c r="O7" s="29">
        <f>'集計'!O7</f>
        <v>14</v>
      </c>
      <c r="P7" s="29">
        <f>'集計'!P7</f>
        <v>21</v>
      </c>
      <c r="Q7" s="29">
        <f>'集計'!Q7</f>
        <v>13</v>
      </c>
      <c r="R7" s="29">
        <f>'集計'!R7</f>
        <v>28</v>
      </c>
      <c r="S7" s="29">
        <f>'集計'!S7</f>
        <v>23</v>
      </c>
      <c r="T7" s="29">
        <f>'集計'!T7</f>
        <v>17</v>
      </c>
      <c r="U7" s="29">
        <f>'集計'!U7</f>
        <v>11</v>
      </c>
      <c r="V7" s="29">
        <f>'集計'!V7</f>
        <v>4</v>
      </c>
      <c r="W7" s="29">
        <f>'集計'!W7</f>
        <v>3</v>
      </c>
      <c r="X7" s="29">
        <f>'集計'!X7</f>
        <v>0</v>
      </c>
      <c r="Y7" s="29">
        <f>'集計'!Y7</f>
        <v>0</v>
      </c>
      <c r="Z7" s="29">
        <f>'集計'!Z7</f>
        <v>0</v>
      </c>
      <c r="AA7" s="29">
        <f>'集計'!AA7</f>
        <v>312</v>
      </c>
      <c r="AB7" s="7"/>
      <c r="AC7" s="14">
        <f>'集計'!AC7</f>
        <v>42</v>
      </c>
      <c r="AD7" s="14">
        <f>'集計'!AD7</f>
        <v>171</v>
      </c>
      <c r="AE7" s="14">
        <f>'集計'!AE7</f>
        <v>99</v>
      </c>
      <c r="AF7" s="14">
        <f t="shared" si="0"/>
        <v>312</v>
      </c>
    </row>
    <row r="8" spans="2:33" ht="17.25" customHeight="1">
      <c r="B8" s="30" t="s">
        <v>524</v>
      </c>
      <c r="C8" s="31" t="s">
        <v>497</v>
      </c>
      <c r="D8" s="32">
        <f>'集計'!D8</f>
        <v>34</v>
      </c>
      <c r="E8" s="32">
        <f>'集計'!E8</f>
        <v>22</v>
      </c>
      <c r="F8" s="32">
        <f>'集計'!F8</f>
        <v>26</v>
      </c>
      <c r="G8" s="32">
        <f>'集計'!G8</f>
        <v>23</v>
      </c>
      <c r="H8" s="32">
        <f>'集計'!H8</f>
        <v>30</v>
      </c>
      <c r="I8" s="32">
        <f>'集計'!I8</f>
        <v>28</v>
      </c>
      <c r="J8" s="32">
        <f>'集計'!J8</f>
        <v>52</v>
      </c>
      <c r="K8" s="32">
        <f>'集計'!K8</f>
        <v>39</v>
      </c>
      <c r="L8" s="32">
        <f>'集計'!L8</f>
        <v>46</v>
      </c>
      <c r="M8" s="32">
        <f>'集計'!M8</f>
        <v>45</v>
      </c>
      <c r="N8" s="32">
        <f>'集計'!N8</f>
        <v>50</v>
      </c>
      <c r="O8" s="32">
        <f>'集計'!O8</f>
        <v>38</v>
      </c>
      <c r="P8" s="32">
        <f>'集計'!P8</f>
        <v>38</v>
      </c>
      <c r="Q8" s="32">
        <f>'集計'!Q8</f>
        <v>28</v>
      </c>
      <c r="R8" s="32">
        <f>'集計'!R8</f>
        <v>53</v>
      </c>
      <c r="S8" s="32">
        <f>'集計'!S8</f>
        <v>45</v>
      </c>
      <c r="T8" s="32">
        <f>'集計'!T8</f>
        <v>29</v>
      </c>
      <c r="U8" s="32">
        <f>'集計'!U8</f>
        <v>21</v>
      </c>
      <c r="V8" s="32">
        <f>'集計'!V8</f>
        <v>5</v>
      </c>
      <c r="W8" s="32">
        <f>'集計'!W8</f>
        <v>3</v>
      </c>
      <c r="X8" s="32">
        <f>'集計'!X8</f>
        <v>1</v>
      </c>
      <c r="Y8" s="32">
        <f>'集計'!Y8</f>
        <v>0</v>
      </c>
      <c r="Z8" s="32">
        <f>'集計'!Z8</f>
        <v>0</v>
      </c>
      <c r="AA8" s="32">
        <f>'集計'!AA8</f>
        <v>656</v>
      </c>
      <c r="AB8" s="7"/>
      <c r="AC8" s="17">
        <f>'集計'!AC8</f>
        <v>82</v>
      </c>
      <c r="AD8" s="17">
        <f>'集計'!AD8</f>
        <v>389</v>
      </c>
      <c r="AE8" s="17">
        <f>'集計'!AE8</f>
        <v>185</v>
      </c>
      <c r="AF8" s="17">
        <f t="shared" si="0"/>
        <v>656</v>
      </c>
      <c r="AG8" s="33">
        <f>AA8-AF8</f>
        <v>0</v>
      </c>
    </row>
    <row r="9" spans="2:32" ht="17.25" customHeight="1">
      <c r="B9" s="25" t="s">
        <v>358</v>
      </c>
      <c r="C9" s="26" t="s">
        <v>477</v>
      </c>
      <c r="D9" s="27">
        <f>'集計'!D9</f>
        <v>91</v>
      </c>
      <c r="E9" s="27">
        <f>'集計'!E9</f>
        <v>86</v>
      </c>
      <c r="F9" s="27">
        <f>'集計'!F9</f>
        <v>99</v>
      </c>
      <c r="G9" s="27">
        <f>'集計'!G9</f>
        <v>115</v>
      </c>
      <c r="H9" s="27">
        <f>'集計'!H9</f>
        <v>98</v>
      </c>
      <c r="I9" s="27">
        <f>'集計'!I9</f>
        <v>90</v>
      </c>
      <c r="J9" s="27">
        <f>'集計'!J9</f>
        <v>113</v>
      </c>
      <c r="K9" s="27">
        <f>'集計'!K9</f>
        <v>134</v>
      </c>
      <c r="L9" s="27">
        <f>'集計'!L9</f>
        <v>108</v>
      </c>
      <c r="M9" s="27">
        <f>'集計'!M9</f>
        <v>191</v>
      </c>
      <c r="N9" s="27">
        <f>'集計'!N9</f>
        <v>196</v>
      </c>
      <c r="O9" s="27">
        <f>'集計'!O9</f>
        <v>166</v>
      </c>
      <c r="P9" s="27">
        <f>'集計'!P9</f>
        <v>121</v>
      </c>
      <c r="Q9" s="27">
        <f>'集計'!Q9</f>
        <v>112</v>
      </c>
      <c r="R9" s="27">
        <f>'集計'!R9</f>
        <v>114</v>
      </c>
      <c r="S9" s="27">
        <f>'集計'!S9</f>
        <v>93</v>
      </c>
      <c r="T9" s="27">
        <f>'集計'!T9</f>
        <v>72</v>
      </c>
      <c r="U9" s="27">
        <f>'集計'!U9</f>
        <v>28</v>
      </c>
      <c r="V9" s="27">
        <f>'集計'!V9</f>
        <v>10</v>
      </c>
      <c r="W9" s="27">
        <f>'集計'!W9</f>
        <v>0</v>
      </c>
      <c r="X9" s="27">
        <f>'集計'!X9</f>
        <v>0</v>
      </c>
      <c r="Y9" s="27">
        <f>'集計'!Y9</f>
        <v>0</v>
      </c>
      <c r="Z9" s="27">
        <f>'集計'!Z9</f>
        <v>0</v>
      </c>
      <c r="AA9" s="27">
        <f>'集計'!AA9</f>
        <v>2037</v>
      </c>
      <c r="AB9" s="7"/>
      <c r="AC9" s="14">
        <f>'集計'!AC9</f>
        <v>276</v>
      </c>
      <c r="AD9" s="14">
        <f>'集計'!AD9</f>
        <v>1332</v>
      </c>
      <c r="AE9" s="14">
        <f>'集計'!AE9</f>
        <v>429</v>
      </c>
      <c r="AF9" s="14">
        <f t="shared" si="0"/>
        <v>2037</v>
      </c>
    </row>
    <row r="10" spans="2:32" ht="17.25" customHeight="1">
      <c r="B10" s="28" t="s">
        <v>253</v>
      </c>
      <c r="C10" s="28" t="s">
        <v>364</v>
      </c>
      <c r="D10" s="29">
        <f>'集計'!D10</f>
        <v>73</v>
      </c>
      <c r="E10" s="29">
        <f>'集計'!E10</f>
        <v>101</v>
      </c>
      <c r="F10" s="29">
        <f>'集計'!F10</f>
        <v>111</v>
      </c>
      <c r="G10" s="29">
        <f>'集計'!G10</f>
        <v>112</v>
      </c>
      <c r="H10" s="29">
        <f>'集計'!H10</f>
        <v>113</v>
      </c>
      <c r="I10" s="29">
        <f>'集計'!I10</f>
        <v>92</v>
      </c>
      <c r="J10" s="29">
        <f>'集計'!J10</f>
        <v>106</v>
      </c>
      <c r="K10" s="29">
        <f>'集計'!K10</f>
        <v>113</v>
      </c>
      <c r="L10" s="29">
        <f>'集計'!L10</f>
        <v>135</v>
      </c>
      <c r="M10" s="29">
        <f>'集計'!M10</f>
        <v>173</v>
      </c>
      <c r="N10" s="29">
        <f>'集計'!N10</f>
        <v>185</v>
      </c>
      <c r="O10" s="29">
        <f>'集計'!O10</f>
        <v>147</v>
      </c>
      <c r="P10" s="29">
        <f>'集計'!P10</f>
        <v>137</v>
      </c>
      <c r="Q10" s="29">
        <f>'集計'!Q10</f>
        <v>116</v>
      </c>
      <c r="R10" s="29">
        <f>'集計'!R10</f>
        <v>113</v>
      </c>
      <c r="S10" s="29">
        <f>'集計'!S10</f>
        <v>115</v>
      </c>
      <c r="T10" s="29">
        <f>'集計'!T10</f>
        <v>71</v>
      </c>
      <c r="U10" s="29">
        <f>'集計'!U10</f>
        <v>42</v>
      </c>
      <c r="V10" s="29">
        <f>'集計'!V10</f>
        <v>21</v>
      </c>
      <c r="W10" s="29">
        <f>'集計'!W10</f>
        <v>4</v>
      </c>
      <c r="X10" s="29">
        <f>'集計'!X10</f>
        <v>0</v>
      </c>
      <c r="Y10" s="29">
        <f>'集計'!Y10</f>
        <v>0</v>
      </c>
      <c r="Z10" s="29">
        <f>'集計'!Z10</f>
        <v>0</v>
      </c>
      <c r="AA10" s="29">
        <f>'集計'!AA10</f>
        <v>2080</v>
      </c>
      <c r="AB10" s="7"/>
      <c r="AC10" s="14">
        <f>'集計'!AC10</f>
        <v>285</v>
      </c>
      <c r="AD10" s="14">
        <f>'集計'!AD10</f>
        <v>1313</v>
      </c>
      <c r="AE10" s="14">
        <f>'集計'!AE10</f>
        <v>482</v>
      </c>
      <c r="AF10" s="14">
        <f t="shared" si="0"/>
        <v>2080</v>
      </c>
    </row>
    <row r="11" spans="2:33" ht="17.25" customHeight="1">
      <c r="B11" s="30" t="s">
        <v>358</v>
      </c>
      <c r="C11" s="31" t="s">
        <v>497</v>
      </c>
      <c r="D11" s="32">
        <f>'集計'!D11</f>
        <v>164</v>
      </c>
      <c r="E11" s="32">
        <f>'集計'!E11</f>
        <v>187</v>
      </c>
      <c r="F11" s="32">
        <f>'集計'!F11</f>
        <v>210</v>
      </c>
      <c r="G11" s="32">
        <f>'集計'!G11</f>
        <v>227</v>
      </c>
      <c r="H11" s="32">
        <f>'集計'!H11</f>
        <v>211</v>
      </c>
      <c r="I11" s="32">
        <f>'集計'!I11</f>
        <v>182</v>
      </c>
      <c r="J11" s="32">
        <f>'集計'!J11</f>
        <v>219</v>
      </c>
      <c r="K11" s="32">
        <f>'集計'!K11</f>
        <v>247</v>
      </c>
      <c r="L11" s="32">
        <f>'集計'!L11</f>
        <v>243</v>
      </c>
      <c r="M11" s="32">
        <f>'集計'!M11</f>
        <v>364</v>
      </c>
      <c r="N11" s="32">
        <f>'集計'!N11</f>
        <v>381</v>
      </c>
      <c r="O11" s="32">
        <f>'集計'!O11</f>
        <v>313</v>
      </c>
      <c r="P11" s="32">
        <f>'集計'!P11</f>
        <v>258</v>
      </c>
      <c r="Q11" s="32">
        <f>'集計'!Q11</f>
        <v>228</v>
      </c>
      <c r="R11" s="32">
        <f>'集計'!R11</f>
        <v>227</v>
      </c>
      <c r="S11" s="32">
        <f>'集計'!S11</f>
        <v>208</v>
      </c>
      <c r="T11" s="32">
        <f>'集計'!T11</f>
        <v>143</v>
      </c>
      <c r="U11" s="32">
        <f>'集計'!U11</f>
        <v>70</v>
      </c>
      <c r="V11" s="32">
        <f>'集計'!V11</f>
        <v>31</v>
      </c>
      <c r="W11" s="32">
        <f>'集計'!W11</f>
        <v>4</v>
      </c>
      <c r="X11" s="32">
        <f>'集計'!X11</f>
        <v>0</v>
      </c>
      <c r="Y11" s="32">
        <f>'集計'!Y11</f>
        <v>0</v>
      </c>
      <c r="Z11" s="32">
        <f>'集計'!Z11</f>
        <v>0</v>
      </c>
      <c r="AA11" s="32">
        <f>'集計'!AA11</f>
        <v>4117</v>
      </c>
      <c r="AB11" s="7"/>
      <c r="AC11" s="17">
        <f>'集計'!AC11</f>
        <v>561</v>
      </c>
      <c r="AD11" s="17">
        <f>'集計'!AD11</f>
        <v>2645</v>
      </c>
      <c r="AE11" s="17">
        <f>'集計'!AE11</f>
        <v>911</v>
      </c>
      <c r="AF11" s="17">
        <f t="shared" si="0"/>
        <v>4117</v>
      </c>
      <c r="AG11" s="33">
        <f>AA11-AF11</f>
        <v>0</v>
      </c>
    </row>
    <row r="12" spans="2:32" ht="17.25" customHeight="1">
      <c r="B12" s="25" t="s">
        <v>195</v>
      </c>
      <c r="C12" s="26" t="s">
        <v>477</v>
      </c>
      <c r="D12" s="27">
        <f>'集計'!D12</f>
        <v>8</v>
      </c>
      <c r="E12" s="27">
        <f>'集計'!E12</f>
        <v>12</v>
      </c>
      <c r="F12" s="27">
        <f>'集計'!F12</f>
        <v>11</v>
      </c>
      <c r="G12" s="27">
        <f>'集計'!G12</f>
        <v>17</v>
      </c>
      <c r="H12" s="27">
        <f>'集計'!H12</f>
        <v>35</v>
      </c>
      <c r="I12" s="27">
        <f>'集計'!I12</f>
        <v>12</v>
      </c>
      <c r="J12" s="27">
        <f>'集計'!J12</f>
        <v>18</v>
      </c>
      <c r="K12" s="27">
        <f>'集計'!K12</f>
        <v>15</v>
      </c>
      <c r="L12" s="27">
        <f>'集計'!L12</f>
        <v>29</v>
      </c>
      <c r="M12" s="27">
        <f>'集計'!M12</f>
        <v>36</v>
      </c>
      <c r="N12" s="27">
        <f>'集計'!N12</f>
        <v>42</v>
      </c>
      <c r="O12" s="27">
        <f>'集計'!O12</f>
        <v>29</v>
      </c>
      <c r="P12" s="27">
        <f>'集計'!P12</f>
        <v>24</v>
      </c>
      <c r="Q12" s="27">
        <f>'集計'!Q12</f>
        <v>13</v>
      </c>
      <c r="R12" s="27">
        <f>'集計'!R12</f>
        <v>20</v>
      </c>
      <c r="S12" s="27">
        <f>'集計'!S12</f>
        <v>23</v>
      </c>
      <c r="T12" s="27">
        <f>'集計'!T12</f>
        <v>15</v>
      </c>
      <c r="U12" s="27">
        <f>'集計'!U12</f>
        <v>9</v>
      </c>
      <c r="V12" s="27">
        <f>'集計'!V12</f>
        <v>3</v>
      </c>
      <c r="W12" s="27">
        <f>'集計'!W12</f>
        <v>0</v>
      </c>
      <c r="X12" s="27">
        <f>'集計'!X12</f>
        <v>0</v>
      </c>
      <c r="Y12" s="27">
        <f>'集計'!Y12</f>
        <v>0</v>
      </c>
      <c r="Z12" s="27">
        <f>'集計'!Z12</f>
        <v>0</v>
      </c>
      <c r="AA12" s="27">
        <f>'集計'!AA12</f>
        <v>371</v>
      </c>
      <c r="AB12" s="7"/>
      <c r="AC12" s="14">
        <f>'集計'!AC12</f>
        <v>31</v>
      </c>
      <c r="AD12" s="14">
        <f>'集計'!AD12</f>
        <v>257</v>
      </c>
      <c r="AE12" s="14">
        <f>'集計'!AE12</f>
        <v>83</v>
      </c>
      <c r="AF12" s="14">
        <f t="shared" si="0"/>
        <v>371</v>
      </c>
    </row>
    <row r="13" spans="2:32" ht="17.25" customHeight="1">
      <c r="B13" s="28" t="s">
        <v>195</v>
      </c>
      <c r="C13" s="28" t="s">
        <v>364</v>
      </c>
      <c r="D13" s="29">
        <f>'集計'!D13</f>
        <v>8</v>
      </c>
      <c r="E13" s="29">
        <f>'集計'!E13</f>
        <v>12</v>
      </c>
      <c r="F13" s="29">
        <f>'集計'!F13</f>
        <v>22</v>
      </c>
      <c r="G13" s="29">
        <f>'集計'!G13</f>
        <v>24</v>
      </c>
      <c r="H13" s="29">
        <f>'集計'!H13</f>
        <v>19</v>
      </c>
      <c r="I13" s="29">
        <f>'集計'!I13</f>
        <v>21</v>
      </c>
      <c r="J13" s="29">
        <f>'集計'!J13</f>
        <v>12</v>
      </c>
      <c r="K13" s="29">
        <f>'集計'!K13</f>
        <v>16</v>
      </c>
      <c r="L13" s="29">
        <f>'集計'!L13</f>
        <v>31</v>
      </c>
      <c r="M13" s="29">
        <f>'集計'!M13</f>
        <v>35</v>
      </c>
      <c r="N13" s="29">
        <f>'集計'!N13</f>
        <v>39</v>
      </c>
      <c r="O13" s="29">
        <f>'集計'!O13</f>
        <v>45</v>
      </c>
      <c r="P13" s="29">
        <f>'集計'!P13</f>
        <v>27</v>
      </c>
      <c r="Q13" s="29">
        <f>'集計'!Q13</f>
        <v>19</v>
      </c>
      <c r="R13" s="29">
        <f>'集計'!R13</f>
        <v>23</v>
      </c>
      <c r="S13" s="29">
        <f>'集計'!S13</f>
        <v>23</v>
      </c>
      <c r="T13" s="29">
        <f>'集計'!T13</f>
        <v>16</v>
      </c>
      <c r="U13" s="29">
        <f>'集計'!U13</f>
        <v>11</v>
      </c>
      <c r="V13" s="29">
        <f>'集計'!V13</f>
        <v>6</v>
      </c>
      <c r="W13" s="29">
        <f>'集計'!W13</f>
        <v>2</v>
      </c>
      <c r="X13" s="29">
        <f>'集計'!X13</f>
        <v>0</v>
      </c>
      <c r="Y13" s="29">
        <f>'集計'!Y13</f>
        <v>0</v>
      </c>
      <c r="Z13" s="29">
        <f>'集計'!Z13</f>
        <v>0</v>
      </c>
      <c r="AA13" s="29">
        <f>'集計'!AA13</f>
        <v>411</v>
      </c>
      <c r="AB13" s="7"/>
      <c r="AC13" s="14">
        <f>'集計'!AC13</f>
        <v>42</v>
      </c>
      <c r="AD13" s="14">
        <f>'集計'!AD13</f>
        <v>269</v>
      </c>
      <c r="AE13" s="14">
        <f>'集計'!AE13</f>
        <v>100</v>
      </c>
      <c r="AF13" s="14">
        <f aca="true" t="shared" si="1" ref="AF13:AF22">SUM(AC13:AE13)</f>
        <v>411</v>
      </c>
    </row>
    <row r="14" spans="2:33" ht="17.25" customHeight="1">
      <c r="B14" s="30" t="s">
        <v>195</v>
      </c>
      <c r="C14" s="31" t="s">
        <v>497</v>
      </c>
      <c r="D14" s="32">
        <f>'集計'!D14</f>
        <v>16</v>
      </c>
      <c r="E14" s="32">
        <f>'集計'!E14</f>
        <v>24</v>
      </c>
      <c r="F14" s="32">
        <f>'集計'!F14</f>
        <v>33</v>
      </c>
      <c r="G14" s="32">
        <f>'集計'!G14</f>
        <v>41</v>
      </c>
      <c r="H14" s="32">
        <f>'集計'!H14</f>
        <v>54</v>
      </c>
      <c r="I14" s="32">
        <f>'集計'!I14</f>
        <v>33</v>
      </c>
      <c r="J14" s="32">
        <f>'集計'!J14</f>
        <v>30</v>
      </c>
      <c r="K14" s="32">
        <f>'集計'!K14</f>
        <v>31</v>
      </c>
      <c r="L14" s="32">
        <f>'集計'!L14</f>
        <v>60</v>
      </c>
      <c r="M14" s="32">
        <f>'集計'!M14</f>
        <v>71</v>
      </c>
      <c r="N14" s="32">
        <f>'集計'!N14</f>
        <v>81</v>
      </c>
      <c r="O14" s="32">
        <f>'集計'!O14</f>
        <v>74</v>
      </c>
      <c r="P14" s="32">
        <f>'集計'!P14</f>
        <v>51</v>
      </c>
      <c r="Q14" s="32">
        <f>'集計'!Q14</f>
        <v>32</v>
      </c>
      <c r="R14" s="32">
        <f>'集計'!R14</f>
        <v>43</v>
      </c>
      <c r="S14" s="32">
        <f>'集計'!S14</f>
        <v>46</v>
      </c>
      <c r="T14" s="32">
        <f>'集計'!T14</f>
        <v>31</v>
      </c>
      <c r="U14" s="32">
        <f>'集計'!U14</f>
        <v>20</v>
      </c>
      <c r="V14" s="32">
        <f>'集計'!V14</f>
        <v>9</v>
      </c>
      <c r="W14" s="32">
        <f>'集計'!W14</f>
        <v>2</v>
      </c>
      <c r="X14" s="32">
        <f>'集計'!X14</f>
        <v>0</v>
      </c>
      <c r="Y14" s="32">
        <f>'集計'!Y14</f>
        <v>0</v>
      </c>
      <c r="Z14" s="32">
        <f>'集計'!Z14</f>
        <v>0</v>
      </c>
      <c r="AA14" s="32">
        <f>'集計'!AA14</f>
        <v>782</v>
      </c>
      <c r="AB14" s="7"/>
      <c r="AC14" s="17">
        <f>'集計'!AC14</f>
        <v>73</v>
      </c>
      <c r="AD14" s="17">
        <f>'集計'!AD14</f>
        <v>526</v>
      </c>
      <c r="AE14" s="17">
        <f>'集計'!AE14</f>
        <v>183</v>
      </c>
      <c r="AF14" s="17">
        <f t="shared" si="1"/>
        <v>782</v>
      </c>
      <c r="AG14" s="33">
        <f>AA14-AF14</f>
        <v>0</v>
      </c>
    </row>
    <row r="15" spans="2:32" ht="17.25" customHeight="1">
      <c r="B15" s="25" t="s">
        <v>508</v>
      </c>
      <c r="C15" s="26" t="s">
        <v>477</v>
      </c>
      <c r="D15" s="27">
        <f>'集計'!D15</f>
        <v>40</v>
      </c>
      <c r="E15" s="27">
        <f>'集計'!E15</f>
        <v>51</v>
      </c>
      <c r="F15" s="27">
        <f>'集計'!F15</f>
        <v>76</v>
      </c>
      <c r="G15" s="27">
        <f>'集計'!G15</f>
        <v>69</v>
      </c>
      <c r="H15" s="27">
        <f>'集計'!H15</f>
        <v>62</v>
      </c>
      <c r="I15" s="27">
        <f>'集計'!I15</f>
        <v>74</v>
      </c>
      <c r="J15" s="27">
        <f>'集計'!J15</f>
        <v>60</v>
      </c>
      <c r="K15" s="27">
        <f>'集計'!K15</f>
        <v>81</v>
      </c>
      <c r="L15" s="27">
        <f>'集計'!L15</f>
        <v>102</v>
      </c>
      <c r="M15" s="27">
        <f>'集計'!M15</f>
        <v>110</v>
      </c>
      <c r="N15" s="27">
        <f>'集計'!N15</f>
        <v>115</v>
      </c>
      <c r="O15" s="27">
        <f>'集計'!O15</f>
        <v>89</v>
      </c>
      <c r="P15" s="27">
        <f>'集計'!P15</f>
        <v>70</v>
      </c>
      <c r="Q15" s="27">
        <f>'集計'!Q15</f>
        <v>50</v>
      </c>
      <c r="R15" s="27">
        <f>'集計'!R15</f>
        <v>55</v>
      </c>
      <c r="S15" s="27">
        <f>'集計'!S15</f>
        <v>37</v>
      </c>
      <c r="T15" s="27">
        <f>'集計'!T15</f>
        <v>54</v>
      </c>
      <c r="U15" s="27">
        <f>'集計'!U15</f>
        <v>20</v>
      </c>
      <c r="V15" s="27">
        <f>'集計'!V15</f>
        <v>6</v>
      </c>
      <c r="W15" s="27">
        <f>'集計'!W15</f>
        <v>2</v>
      </c>
      <c r="X15" s="27">
        <f>'集計'!X15</f>
        <v>0</v>
      </c>
      <c r="Y15" s="27">
        <f>'集計'!Y15</f>
        <v>0</v>
      </c>
      <c r="Z15" s="27">
        <f>'集計'!Z15</f>
        <v>0</v>
      </c>
      <c r="AA15" s="27">
        <f>'集計'!AA15</f>
        <v>1223</v>
      </c>
      <c r="AB15" s="7"/>
      <c r="AC15" s="14">
        <f>'集計'!AC15</f>
        <v>167</v>
      </c>
      <c r="AD15" s="14">
        <f>'集計'!AD15</f>
        <v>832</v>
      </c>
      <c r="AE15" s="14">
        <f>'集計'!AE15</f>
        <v>224</v>
      </c>
      <c r="AF15" s="14">
        <f t="shared" si="1"/>
        <v>1223</v>
      </c>
    </row>
    <row r="16" spans="2:32" ht="17.25" customHeight="1">
      <c r="B16" s="28" t="s">
        <v>508</v>
      </c>
      <c r="C16" s="28" t="s">
        <v>364</v>
      </c>
      <c r="D16" s="29">
        <f>'集計'!D16</f>
        <v>41</v>
      </c>
      <c r="E16" s="29">
        <f>'集計'!E16</f>
        <v>70</v>
      </c>
      <c r="F16" s="29">
        <f>'集計'!F16</f>
        <v>64</v>
      </c>
      <c r="G16" s="29">
        <f>'集計'!G16</f>
        <v>73</v>
      </c>
      <c r="H16" s="29">
        <f>'集計'!H16</f>
        <v>62</v>
      </c>
      <c r="I16" s="29">
        <f>'集計'!I16</f>
        <v>56</v>
      </c>
      <c r="J16" s="29">
        <f>'集計'!J16</f>
        <v>61</v>
      </c>
      <c r="K16" s="29">
        <f>'集計'!K16</f>
        <v>84</v>
      </c>
      <c r="L16" s="29">
        <f>'集計'!L16</f>
        <v>83</v>
      </c>
      <c r="M16" s="29">
        <f>'集計'!M16</f>
        <v>105</v>
      </c>
      <c r="N16" s="29">
        <f>'集計'!N16</f>
        <v>117</v>
      </c>
      <c r="O16" s="29">
        <f>'集計'!O16</f>
        <v>81</v>
      </c>
      <c r="P16" s="29">
        <f>'集計'!P16</f>
        <v>66</v>
      </c>
      <c r="Q16" s="29">
        <f>'集計'!Q16</f>
        <v>45</v>
      </c>
      <c r="R16" s="29">
        <f>'集計'!R16</f>
        <v>57</v>
      </c>
      <c r="S16" s="29">
        <f>'集計'!S16</f>
        <v>62</v>
      </c>
      <c r="T16" s="29">
        <f>'集計'!T16</f>
        <v>56</v>
      </c>
      <c r="U16" s="29">
        <f>'集計'!U16</f>
        <v>33</v>
      </c>
      <c r="V16" s="29">
        <f>'集計'!V16</f>
        <v>12</v>
      </c>
      <c r="W16" s="29">
        <f>'集計'!W16</f>
        <v>0</v>
      </c>
      <c r="X16" s="29">
        <f>'集計'!X16</f>
        <v>0</v>
      </c>
      <c r="Y16" s="29">
        <f>'集計'!Y16</f>
        <v>1</v>
      </c>
      <c r="Z16" s="29">
        <f>'集計'!Z16</f>
        <v>0</v>
      </c>
      <c r="AA16" s="29">
        <f>'集計'!AA16</f>
        <v>1229</v>
      </c>
      <c r="AB16" s="7"/>
      <c r="AC16" s="14">
        <f>'集計'!AC16</f>
        <v>175</v>
      </c>
      <c r="AD16" s="14">
        <f>'集計'!AD16</f>
        <v>788</v>
      </c>
      <c r="AE16" s="14">
        <f>'集計'!AE16</f>
        <v>266</v>
      </c>
      <c r="AF16" s="14">
        <f t="shared" si="1"/>
        <v>1229</v>
      </c>
    </row>
    <row r="17" spans="2:33" ht="17.25" customHeight="1">
      <c r="B17" s="30" t="s">
        <v>508</v>
      </c>
      <c r="C17" s="31" t="s">
        <v>497</v>
      </c>
      <c r="D17" s="32">
        <f>'集計'!D17</f>
        <v>81</v>
      </c>
      <c r="E17" s="32">
        <f>'集計'!E17</f>
        <v>121</v>
      </c>
      <c r="F17" s="32">
        <f>'集計'!F17</f>
        <v>140</v>
      </c>
      <c r="G17" s="32">
        <f>'集計'!G17</f>
        <v>142</v>
      </c>
      <c r="H17" s="32">
        <f>'集計'!H17</f>
        <v>124</v>
      </c>
      <c r="I17" s="32">
        <f>'集計'!I17</f>
        <v>130</v>
      </c>
      <c r="J17" s="32">
        <f>'集計'!J17</f>
        <v>121</v>
      </c>
      <c r="K17" s="32">
        <f>'集計'!K17</f>
        <v>165</v>
      </c>
      <c r="L17" s="32">
        <f>'集計'!L17</f>
        <v>185</v>
      </c>
      <c r="M17" s="32">
        <f>'集計'!M17</f>
        <v>215</v>
      </c>
      <c r="N17" s="32">
        <f>'集計'!N17</f>
        <v>232</v>
      </c>
      <c r="O17" s="32">
        <f>'集計'!O17</f>
        <v>170</v>
      </c>
      <c r="P17" s="32">
        <f>'集計'!P17</f>
        <v>136</v>
      </c>
      <c r="Q17" s="32">
        <f>'集計'!Q17</f>
        <v>95</v>
      </c>
      <c r="R17" s="32">
        <f>'集計'!R17</f>
        <v>112</v>
      </c>
      <c r="S17" s="32">
        <f>'集計'!S17</f>
        <v>99</v>
      </c>
      <c r="T17" s="32">
        <f>'集計'!T17</f>
        <v>110</v>
      </c>
      <c r="U17" s="32">
        <f>'集計'!U17</f>
        <v>53</v>
      </c>
      <c r="V17" s="32">
        <f>'集計'!V17</f>
        <v>18</v>
      </c>
      <c r="W17" s="32">
        <f>'集計'!W17</f>
        <v>2</v>
      </c>
      <c r="X17" s="32">
        <f>'集計'!X17</f>
        <v>0</v>
      </c>
      <c r="Y17" s="32">
        <f>'集計'!Y17</f>
        <v>1</v>
      </c>
      <c r="Z17" s="32">
        <f>'集計'!Z17</f>
        <v>0</v>
      </c>
      <c r="AA17" s="32">
        <f>'集計'!AA17</f>
        <v>2452</v>
      </c>
      <c r="AB17" s="7"/>
      <c r="AC17" s="17">
        <f>'集計'!AC17</f>
        <v>342</v>
      </c>
      <c r="AD17" s="17">
        <f>'集計'!AD17</f>
        <v>1620</v>
      </c>
      <c r="AE17" s="17">
        <f>'集計'!AE17</f>
        <v>490</v>
      </c>
      <c r="AF17" s="17">
        <f t="shared" si="1"/>
        <v>2452</v>
      </c>
      <c r="AG17" s="33">
        <f>AA17-AF17</f>
        <v>0</v>
      </c>
    </row>
    <row r="18" spans="2:32" ht="17.25" customHeight="1">
      <c r="B18" s="25" t="s">
        <v>525</v>
      </c>
      <c r="C18" s="26" t="s">
        <v>477</v>
      </c>
      <c r="D18" s="27">
        <f>'集計'!D18</f>
        <v>24</v>
      </c>
      <c r="E18" s="27">
        <f>'集計'!E18</f>
        <v>28</v>
      </c>
      <c r="F18" s="27">
        <f>'集計'!F18</f>
        <v>30</v>
      </c>
      <c r="G18" s="27">
        <f>'集計'!G18</f>
        <v>37</v>
      </c>
      <c r="H18" s="27">
        <f>'集計'!H18</f>
        <v>28</v>
      </c>
      <c r="I18" s="27">
        <f>'集計'!I18</f>
        <v>33</v>
      </c>
      <c r="J18" s="27">
        <f>'集計'!J18</f>
        <v>30</v>
      </c>
      <c r="K18" s="27">
        <f>'集計'!K18</f>
        <v>30</v>
      </c>
      <c r="L18" s="27">
        <f>'集計'!L18</f>
        <v>28</v>
      </c>
      <c r="M18" s="27">
        <f>'集計'!M18</f>
        <v>44</v>
      </c>
      <c r="N18" s="27">
        <f>'集計'!N18</f>
        <v>56</v>
      </c>
      <c r="O18" s="27">
        <f>'集計'!O18</f>
        <v>36</v>
      </c>
      <c r="P18" s="27">
        <f>'集計'!P18</f>
        <v>25</v>
      </c>
      <c r="Q18" s="27">
        <f>'集計'!Q18</f>
        <v>21</v>
      </c>
      <c r="R18" s="27">
        <f>'集計'!R18</f>
        <v>20</v>
      </c>
      <c r="S18" s="27">
        <f>'集計'!S18</f>
        <v>17</v>
      </c>
      <c r="T18" s="27">
        <f>'集計'!T18</f>
        <v>14</v>
      </c>
      <c r="U18" s="27">
        <f>'集計'!U18</f>
        <v>3</v>
      </c>
      <c r="V18" s="27">
        <f>'集計'!V18</f>
        <v>2</v>
      </c>
      <c r="W18" s="27">
        <f>'集計'!W18</f>
        <v>1</v>
      </c>
      <c r="X18" s="27">
        <f>'集計'!X18</f>
        <v>0</v>
      </c>
      <c r="Y18" s="27">
        <f>'集計'!Y18</f>
        <v>0</v>
      </c>
      <c r="Z18" s="27">
        <f>'集計'!Z18</f>
        <v>0</v>
      </c>
      <c r="AA18" s="27">
        <f>'集計'!AA18</f>
        <v>507</v>
      </c>
      <c r="AB18" s="7"/>
      <c r="AC18" s="14">
        <f>'集計'!AC18</f>
        <v>82</v>
      </c>
      <c r="AD18" s="14">
        <f>'集計'!AD18</f>
        <v>347</v>
      </c>
      <c r="AE18" s="14">
        <f>'集計'!AE18</f>
        <v>78</v>
      </c>
      <c r="AF18" s="14">
        <f t="shared" si="1"/>
        <v>507</v>
      </c>
    </row>
    <row r="19" spans="2:32" ht="17.25" customHeight="1">
      <c r="B19" s="28" t="s">
        <v>525</v>
      </c>
      <c r="C19" s="28" t="s">
        <v>364</v>
      </c>
      <c r="D19" s="29">
        <f>'集計'!D19</f>
        <v>19</v>
      </c>
      <c r="E19" s="29">
        <f>'集計'!E19</f>
        <v>19</v>
      </c>
      <c r="F19" s="29">
        <f>'集計'!F19</f>
        <v>28</v>
      </c>
      <c r="G19" s="29">
        <f>'集計'!G19</f>
        <v>15</v>
      </c>
      <c r="H19" s="29">
        <f>'集計'!H19</f>
        <v>19</v>
      </c>
      <c r="I19" s="29">
        <f>'集計'!I19</f>
        <v>23</v>
      </c>
      <c r="J19" s="29">
        <f>'集計'!J19</f>
        <v>35</v>
      </c>
      <c r="K19" s="29">
        <f>'集計'!K19</f>
        <v>23</v>
      </c>
      <c r="L19" s="29">
        <f>'集計'!L19</f>
        <v>37</v>
      </c>
      <c r="M19" s="29">
        <f>'集計'!M19</f>
        <v>40</v>
      </c>
      <c r="N19" s="29">
        <f>'集計'!N19</f>
        <v>45</v>
      </c>
      <c r="O19" s="29">
        <f>'集計'!O19</f>
        <v>27</v>
      </c>
      <c r="P19" s="29">
        <f>'集計'!P19</f>
        <v>34</v>
      </c>
      <c r="Q19" s="29">
        <f>'集計'!Q19</f>
        <v>16</v>
      </c>
      <c r="R19" s="29">
        <f>'集計'!R19</f>
        <v>24</v>
      </c>
      <c r="S19" s="29">
        <f>'集計'!S19</f>
        <v>25</v>
      </c>
      <c r="T19" s="29">
        <f>'集計'!T19</f>
        <v>12</v>
      </c>
      <c r="U19" s="29">
        <f>'集計'!U19</f>
        <v>17</v>
      </c>
      <c r="V19" s="29">
        <f>'集計'!V19</f>
        <v>3</v>
      </c>
      <c r="W19" s="29">
        <f>'集計'!W19</f>
        <v>4</v>
      </c>
      <c r="X19" s="29">
        <f>'集計'!X19</f>
        <v>0</v>
      </c>
      <c r="Y19" s="29">
        <f>'集計'!Y19</f>
        <v>0</v>
      </c>
      <c r="Z19" s="29">
        <f>'集計'!Z19</f>
        <v>0</v>
      </c>
      <c r="AA19" s="29">
        <f>'集計'!AA19</f>
        <v>465</v>
      </c>
      <c r="AB19" s="7"/>
      <c r="AC19" s="14">
        <f>'集計'!AC19</f>
        <v>66</v>
      </c>
      <c r="AD19" s="14">
        <f>'集計'!AD19</f>
        <v>298</v>
      </c>
      <c r="AE19" s="14">
        <f>'集計'!AE19</f>
        <v>101</v>
      </c>
      <c r="AF19" s="14">
        <f t="shared" si="1"/>
        <v>465</v>
      </c>
    </row>
    <row r="20" spans="2:33" ht="17.25" customHeight="1">
      <c r="B20" s="30" t="s">
        <v>525</v>
      </c>
      <c r="C20" s="31" t="s">
        <v>497</v>
      </c>
      <c r="D20" s="32">
        <f>'集計'!D20</f>
        <v>43</v>
      </c>
      <c r="E20" s="32">
        <f>'集計'!E20</f>
        <v>47</v>
      </c>
      <c r="F20" s="32">
        <f>'集計'!F20</f>
        <v>58</v>
      </c>
      <c r="G20" s="32">
        <f>'集計'!G20</f>
        <v>52</v>
      </c>
      <c r="H20" s="32">
        <f>'集計'!H20</f>
        <v>47</v>
      </c>
      <c r="I20" s="32">
        <f>'集計'!I20</f>
        <v>56</v>
      </c>
      <c r="J20" s="32">
        <f>'集計'!J20</f>
        <v>65</v>
      </c>
      <c r="K20" s="32">
        <f>'集計'!K20</f>
        <v>53</v>
      </c>
      <c r="L20" s="32">
        <f>'集計'!L20</f>
        <v>65</v>
      </c>
      <c r="M20" s="32">
        <f>'集計'!M20</f>
        <v>84</v>
      </c>
      <c r="N20" s="32">
        <f>'集計'!N20</f>
        <v>101</v>
      </c>
      <c r="O20" s="32">
        <f>'集計'!O20</f>
        <v>63</v>
      </c>
      <c r="P20" s="32">
        <f>'集計'!P20</f>
        <v>59</v>
      </c>
      <c r="Q20" s="32">
        <f>'集計'!Q20</f>
        <v>37</v>
      </c>
      <c r="R20" s="32">
        <f>'集計'!R20</f>
        <v>44</v>
      </c>
      <c r="S20" s="32">
        <f>'集計'!S20</f>
        <v>42</v>
      </c>
      <c r="T20" s="32">
        <f>'集計'!T20</f>
        <v>26</v>
      </c>
      <c r="U20" s="32">
        <f>'集計'!U20</f>
        <v>20</v>
      </c>
      <c r="V20" s="32">
        <f>'集計'!V20</f>
        <v>5</v>
      </c>
      <c r="W20" s="32">
        <f>'集計'!W20</f>
        <v>5</v>
      </c>
      <c r="X20" s="32">
        <f>'集計'!X20</f>
        <v>0</v>
      </c>
      <c r="Y20" s="32">
        <f>'集計'!Y20</f>
        <v>0</v>
      </c>
      <c r="Z20" s="32">
        <f>'集計'!Z20</f>
        <v>0</v>
      </c>
      <c r="AA20" s="32">
        <f>'集計'!AA20</f>
        <v>972</v>
      </c>
      <c r="AB20" s="7"/>
      <c r="AC20" s="17">
        <f>'集計'!AC20</f>
        <v>148</v>
      </c>
      <c r="AD20" s="17">
        <f>'集計'!AD20</f>
        <v>645</v>
      </c>
      <c r="AE20" s="17">
        <f>'集計'!AE20</f>
        <v>179</v>
      </c>
      <c r="AF20" s="17">
        <f t="shared" si="1"/>
        <v>972</v>
      </c>
      <c r="AG20" s="33">
        <f>AA20-AF20</f>
        <v>0</v>
      </c>
    </row>
    <row r="21" spans="2:32" ht="17.25" customHeight="1">
      <c r="B21" s="25" t="s">
        <v>295</v>
      </c>
      <c r="C21" s="26" t="s">
        <v>477</v>
      </c>
      <c r="D21" s="27">
        <f>'集計'!D21</f>
        <v>36</v>
      </c>
      <c r="E21" s="27">
        <f>'集計'!E21</f>
        <v>41</v>
      </c>
      <c r="F21" s="27">
        <f>'集計'!F21</f>
        <v>51</v>
      </c>
      <c r="G21" s="27">
        <f>'集計'!G21</f>
        <v>58</v>
      </c>
      <c r="H21" s="27">
        <f>'集計'!H21</f>
        <v>48</v>
      </c>
      <c r="I21" s="27">
        <f>'集計'!I21</f>
        <v>45</v>
      </c>
      <c r="J21" s="27">
        <f>'集計'!J21</f>
        <v>45</v>
      </c>
      <c r="K21" s="27">
        <f>'集計'!K21</f>
        <v>52</v>
      </c>
      <c r="L21" s="27">
        <f>'集計'!L21</f>
        <v>51</v>
      </c>
      <c r="M21" s="27">
        <f>'集計'!M21</f>
        <v>60</v>
      </c>
      <c r="N21" s="27">
        <f>'集計'!N21</f>
        <v>88</v>
      </c>
      <c r="O21" s="27">
        <f>'集計'!O21</f>
        <v>69</v>
      </c>
      <c r="P21" s="27">
        <f>'集計'!P21</f>
        <v>56</v>
      </c>
      <c r="Q21" s="27">
        <f>'集計'!Q21</f>
        <v>37</v>
      </c>
      <c r="R21" s="27">
        <f>'集計'!R21</f>
        <v>33</v>
      </c>
      <c r="S21" s="27">
        <f>'集計'!S21</f>
        <v>26</v>
      </c>
      <c r="T21" s="27">
        <f>'集計'!T21</f>
        <v>12</v>
      </c>
      <c r="U21" s="27">
        <f>'集計'!U21</f>
        <v>13</v>
      </c>
      <c r="V21" s="27">
        <f>'集計'!V21</f>
        <v>3</v>
      </c>
      <c r="W21" s="27">
        <f>'集計'!W21</f>
        <v>1</v>
      </c>
      <c r="X21" s="27">
        <f>'集計'!X21</f>
        <v>0</v>
      </c>
      <c r="Y21" s="27">
        <f>'集計'!Y21</f>
        <v>0</v>
      </c>
      <c r="Z21" s="27">
        <f>'集計'!Z21</f>
        <v>0</v>
      </c>
      <c r="AA21" s="27">
        <f>'集計'!AA21</f>
        <v>825</v>
      </c>
      <c r="AB21" s="7"/>
      <c r="AC21" s="14">
        <f>'集計'!AC21</f>
        <v>128</v>
      </c>
      <c r="AD21" s="14">
        <f>'集計'!AD21</f>
        <v>572</v>
      </c>
      <c r="AE21" s="14">
        <f>'集計'!AE21</f>
        <v>125</v>
      </c>
      <c r="AF21" s="14">
        <f t="shared" si="1"/>
        <v>825</v>
      </c>
    </row>
    <row r="22" spans="2:32" ht="17.25" customHeight="1">
      <c r="B22" s="28" t="s">
        <v>295</v>
      </c>
      <c r="C22" s="28" t="s">
        <v>364</v>
      </c>
      <c r="D22" s="29">
        <f>'集計'!D22</f>
        <v>31</v>
      </c>
      <c r="E22" s="29">
        <f>'集計'!E22</f>
        <v>31</v>
      </c>
      <c r="F22" s="29">
        <f>'集計'!F22</f>
        <v>34</v>
      </c>
      <c r="G22" s="29">
        <f>'集計'!G22</f>
        <v>57</v>
      </c>
      <c r="H22" s="29">
        <f>'集計'!H22</f>
        <v>56</v>
      </c>
      <c r="I22" s="29">
        <f>'集計'!I22</f>
        <v>55</v>
      </c>
      <c r="J22" s="29">
        <f>'集計'!J22</f>
        <v>42</v>
      </c>
      <c r="K22" s="29">
        <f>'集計'!K22</f>
        <v>52</v>
      </c>
      <c r="L22" s="29">
        <f>'集計'!L22</f>
        <v>47</v>
      </c>
      <c r="M22" s="29">
        <f>'集計'!M22</f>
        <v>74</v>
      </c>
      <c r="N22" s="29">
        <f>'集計'!N22</f>
        <v>91</v>
      </c>
      <c r="O22" s="29">
        <f>'集計'!O22</f>
        <v>79</v>
      </c>
      <c r="P22" s="29">
        <f>'集計'!P22</f>
        <v>56</v>
      </c>
      <c r="Q22" s="29">
        <f>'集計'!Q22</f>
        <v>32</v>
      </c>
      <c r="R22" s="29">
        <f>'集計'!R22</f>
        <v>34</v>
      </c>
      <c r="S22" s="29">
        <f>'集計'!S22</f>
        <v>28</v>
      </c>
      <c r="T22" s="29">
        <f>'集計'!T22</f>
        <v>20</v>
      </c>
      <c r="U22" s="29">
        <f>'集計'!U22</f>
        <v>8</v>
      </c>
      <c r="V22" s="29">
        <f>'集計'!V22</f>
        <v>3</v>
      </c>
      <c r="W22" s="29">
        <f>'集計'!W22</f>
        <v>0</v>
      </c>
      <c r="X22" s="29">
        <f>'集計'!X22</f>
        <v>1</v>
      </c>
      <c r="Y22" s="29">
        <f>'集計'!Y22</f>
        <v>0</v>
      </c>
      <c r="Z22" s="29">
        <f>'集計'!Z22</f>
        <v>0</v>
      </c>
      <c r="AA22" s="29">
        <f>'集計'!AA22</f>
        <v>831</v>
      </c>
      <c r="AB22" s="7"/>
      <c r="AC22" s="14">
        <f>'集計'!AC22</f>
        <v>96</v>
      </c>
      <c r="AD22" s="14">
        <f>'集計'!AD22</f>
        <v>609</v>
      </c>
      <c r="AE22" s="14">
        <f>'集計'!AE22</f>
        <v>126</v>
      </c>
      <c r="AF22" s="14">
        <f t="shared" si="1"/>
        <v>831</v>
      </c>
    </row>
    <row r="23" spans="2:33" ht="17.25" customHeight="1">
      <c r="B23" s="30" t="s">
        <v>295</v>
      </c>
      <c r="C23" s="31" t="s">
        <v>497</v>
      </c>
      <c r="D23" s="32">
        <f>'集計'!D23</f>
        <v>67</v>
      </c>
      <c r="E23" s="32">
        <f>'集計'!E23</f>
        <v>72</v>
      </c>
      <c r="F23" s="32">
        <f>'集計'!F23</f>
        <v>85</v>
      </c>
      <c r="G23" s="32">
        <f>'集計'!G23</f>
        <v>115</v>
      </c>
      <c r="H23" s="32">
        <f>'集計'!H23</f>
        <v>104</v>
      </c>
      <c r="I23" s="32">
        <f>'集計'!I23</f>
        <v>100</v>
      </c>
      <c r="J23" s="32">
        <f>'集計'!J23</f>
        <v>87</v>
      </c>
      <c r="K23" s="32">
        <f>'集計'!K23</f>
        <v>104</v>
      </c>
      <c r="L23" s="32">
        <f>'集計'!L23</f>
        <v>98</v>
      </c>
      <c r="M23" s="32">
        <f>'集計'!M23</f>
        <v>134</v>
      </c>
      <c r="N23" s="32">
        <f>'集計'!N23</f>
        <v>179</v>
      </c>
      <c r="O23" s="32">
        <f>'集計'!O23</f>
        <v>148</v>
      </c>
      <c r="P23" s="32">
        <f>'集計'!P23</f>
        <v>112</v>
      </c>
      <c r="Q23" s="32">
        <f>'集計'!Q23</f>
        <v>69</v>
      </c>
      <c r="R23" s="32">
        <f>'集計'!R23</f>
        <v>67</v>
      </c>
      <c r="S23" s="32">
        <f>'集計'!S23</f>
        <v>54</v>
      </c>
      <c r="T23" s="32">
        <f>'集計'!T23</f>
        <v>32</v>
      </c>
      <c r="U23" s="32">
        <f>'集計'!U23</f>
        <v>21</v>
      </c>
      <c r="V23" s="32">
        <f>'集計'!V23</f>
        <v>6</v>
      </c>
      <c r="W23" s="32">
        <f>'集計'!W23</f>
        <v>1</v>
      </c>
      <c r="X23" s="32">
        <f>'集計'!X23</f>
        <v>1</v>
      </c>
      <c r="Y23" s="32">
        <f>'集計'!Y23</f>
        <v>0</v>
      </c>
      <c r="Z23" s="32">
        <f>'集計'!Z23</f>
        <v>0</v>
      </c>
      <c r="AA23" s="32">
        <f>'集計'!AA23</f>
        <v>1656</v>
      </c>
      <c r="AB23" s="7"/>
      <c r="AC23" s="17">
        <f>'集計'!AC23</f>
        <v>224</v>
      </c>
      <c r="AD23" s="17">
        <f>'集計'!AD23</f>
        <v>1181</v>
      </c>
      <c r="AE23" s="17">
        <f>'集計'!AE23</f>
        <v>251</v>
      </c>
      <c r="AF23" s="17">
        <f aca="true" t="shared" si="2" ref="AF23:AF32">SUM(AC23:AE23)</f>
        <v>1656</v>
      </c>
      <c r="AG23" s="33">
        <f>AA23-AF23</f>
        <v>0</v>
      </c>
    </row>
    <row r="24" spans="2:32" ht="17.25" customHeight="1">
      <c r="B24" s="25" t="s">
        <v>526</v>
      </c>
      <c r="C24" s="26" t="s">
        <v>477</v>
      </c>
      <c r="D24" s="27">
        <f>'集計'!D24</f>
        <v>43</v>
      </c>
      <c r="E24" s="27">
        <f>'集計'!E24</f>
        <v>53</v>
      </c>
      <c r="F24" s="27">
        <f>'集計'!F24</f>
        <v>73</v>
      </c>
      <c r="G24" s="27">
        <f>'集計'!G24</f>
        <v>97</v>
      </c>
      <c r="H24" s="27">
        <f>'集計'!H24</f>
        <v>100</v>
      </c>
      <c r="I24" s="27">
        <f>'集計'!I24</f>
        <v>57</v>
      </c>
      <c r="J24" s="27">
        <f>'集計'!J24</f>
        <v>53</v>
      </c>
      <c r="K24" s="27">
        <f>'集計'!K24</f>
        <v>76</v>
      </c>
      <c r="L24" s="27">
        <f>'集計'!L24</f>
        <v>74</v>
      </c>
      <c r="M24" s="27">
        <f>'集計'!M24</f>
        <v>101</v>
      </c>
      <c r="N24" s="27">
        <f>'集計'!N24</f>
        <v>142</v>
      </c>
      <c r="O24" s="27">
        <f>'集計'!O24</f>
        <v>121</v>
      </c>
      <c r="P24" s="27">
        <f>'集計'!P24</f>
        <v>67</v>
      </c>
      <c r="Q24" s="27">
        <f>'集計'!Q24</f>
        <v>51</v>
      </c>
      <c r="R24" s="27">
        <f>'集計'!R24</f>
        <v>43</v>
      </c>
      <c r="S24" s="27">
        <f>'集計'!S24</f>
        <v>43</v>
      </c>
      <c r="T24" s="27">
        <f>'集計'!T24</f>
        <v>42</v>
      </c>
      <c r="U24" s="27">
        <f>'集計'!U24</f>
        <v>19</v>
      </c>
      <c r="V24" s="27">
        <f>'集計'!V24</f>
        <v>9</v>
      </c>
      <c r="W24" s="27">
        <f>'集計'!W24</f>
        <v>2</v>
      </c>
      <c r="X24" s="27">
        <f>'集計'!X24</f>
        <v>0</v>
      </c>
      <c r="Y24" s="27">
        <f>'集計'!Y24</f>
        <v>0</v>
      </c>
      <c r="Z24" s="27">
        <f>'集計'!Z24</f>
        <v>0</v>
      </c>
      <c r="AA24" s="27">
        <f>'集計'!AA24</f>
        <v>1266</v>
      </c>
      <c r="AB24" s="7"/>
      <c r="AC24" s="14">
        <f>'集計'!AC24</f>
        <v>169</v>
      </c>
      <c r="AD24" s="14">
        <f>'集計'!AD24</f>
        <v>888</v>
      </c>
      <c r="AE24" s="14">
        <f>'集計'!AE24</f>
        <v>209</v>
      </c>
      <c r="AF24" s="14">
        <f t="shared" si="2"/>
        <v>1266</v>
      </c>
    </row>
    <row r="25" spans="2:32" ht="17.25" customHeight="1">
      <c r="B25" s="28" t="s">
        <v>526</v>
      </c>
      <c r="C25" s="28" t="s">
        <v>364</v>
      </c>
      <c r="D25" s="29">
        <f>'集計'!D25</f>
        <v>42</v>
      </c>
      <c r="E25" s="29">
        <f>'集計'!E25</f>
        <v>48</v>
      </c>
      <c r="F25" s="29">
        <f>'集計'!F25</f>
        <v>84</v>
      </c>
      <c r="G25" s="29">
        <f>'集計'!G25</f>
        <v>68</v>
      </c>
      <c r="H25" s="29">
        <f>'集計'!H25</f>
        <v>79</v>
      </c>
      <c r="I25" s="29">
        <f>'集計'!I25</f>
        <v>70</v>
      </c>
      <c r="J25" s="29">
        <f>'集計'!J25</f>
        <v>65</v>
      </c>
      <c r="K25" s="29">
        <f>'集計'!K25</f>
        <v>61</v>
      </c>
      <c r="L25" s="29">
        <f>'集計'!L25</f>
        <v>70</v>
      </c>
      <c r="M25" s="29">
        <f>'集計'!M25</f>
        <v>109</v>
      </c>
      <c r="N25" s="29">
        <f>'集計'!N25</f>
        <v>157</v>
      </c>
      <c r="O25" s="29">
        <f>'集計'!O25</f>
        <v>105</v>
      </c>
      <c r="P25" s="29">
        <f>'集計'!P25</f>
        <v>60</v>
      </c>
      <c r="Q25" s="29">
        <f>'集計'!Q25</f>
        <v>48</v>
      </c>
      <c r="R25" s="29">
        <f>'集計'!R25</f>
        <v>46</v>
      </c>
      <c r="S25" s="29">
        <f>'集計'!S25</f>
        <v>52</v>
      </c>
      <c r="T25" s="29">
        <f>'集計'!T25</f>
        <v>47</v>
      </c>
      <c r="U25" s="29">
        <f>'集計'!U25</f>
        <v>32</v>
      </c>
      <c r="V25" s="29">
        <f>'集計'!V25</f>
        <v>13</v>
      </c>
      <c r="W25" s="29">
        <f>'集計'!W25</f>
        <v>4</v>
      </c>
      <c r="X25" s="29">
        <f>'集計'!X25</f>
        <v>0</v>
      </c>
      <c r="Y25" s="29">
        <f>'集計'!Y25</f>
        <v>0</v>
      </c>
      <c r="Z25" s="29">
        <f>'集計'!Z25</f>
        <v>0</v>
      </c>
      <c r="AA25" s="29">
        <f>'集計'!AA25</f>
        <v>1260</v>
      </c>
      <c r="AB25" s="7"/>
      <c r="AC25" s="14">
        <f>'集計'!AC25</f>
        <v>174</v>
      </c>
      <c r="AD25" s="14">
        <f>'集計'!AD25</f>
        <v>844</v>
      </c>
      <c r="AE25" s="14">
        <f>'集計'!AE25</f>
        <v>242</v>
      </c>
      <c r="AF25" s="14">
        <f t="shared" si="2"/>
        <v>1260</v>
      </c>
    </row>
    <row r="26" spans="2:33" ht="17.25" customHeight="1">
      <c r="B26" s="30" t="s">
        <v>526</v>
      </c>
      <c r="C26" s="31" t="s">
        <v>497</v>
      </c>
      <c r="D26" s="32">
        <f>'集計'!D26</f>
        <v>85</v>
      </c>
      <c r="E26" s="32">
        <f>'集計'!E26</f>
        <v>101</v>
      </c>
      <c r="F26" s="32">
        <f>'集計'!F26</f>
        <v>157</v>
      </c>
      <c r="G26" s="32">
        <f>'集計'!G26</f>
        <v>165</v>
      </c>
      <c r="H26" s="32">
        <f>'集計'!H26</f>
        <v>179</v>
      </c>
      <c r="I26" s="32">
        <f>'集計'!I26</f>
        <v>127</v>
      </c>
      <c r="J26" s="32">
        <f>'集計'!J26</f>
        <v>118</v>
      </c>
      <c r="K26" s="32">
        <f>'集計'!K26</f>
        <v>137</v>
      </c>
      <c r="L26" s="32">
        <f>'集計'!L26</f>
        <v>144</v>
      </c>
      <c r="M26" s="32">
        <f>'集計'!M26</f>
        <v>210</v>
      </c>
      <c r="N26" s="32">
        <f>'集計'!N26</f>
        <v>299</v>
      </c>
      <c r="O26" s="32">
        <f>'集計'!O26</f>
        <v>226</v>
      </c>
      <c r="P26" s="32">
        <f>'集計'!P26</f>
        <v>127</v>
      </c>
      <c r="Q26" s="32">
        <f>'集計'!Q26</f>
        <v>99</v>
      </c>
      <c r="R26" s="32">
        <f>'集計'!R26</f>
        <v>89</v>
      </c>
      <c r="S26" s="32">
        <f>'集計'!S26</f>
        <v>95</v>
      </c>
      <c r="T26" s="32">
        <f>'集計'!T26</f>
        <v>89</v>
      </c>
      <c r="U26" s="32">
        <f>'集計'!U26</f>
        <v>51</v>
      </c>
      <c r="V26" s="32">
        <f>'集計'!V26</f>
        <v>22</v>
      </c>
      <c r="W26" s="32">
        <f>'集計'!W26</f>
        <v>6</v>
      </c>
      <c r="X26" s="32">
        <f>'集計'!X26</f>
        <v>0</v>
      </c>
      <c r="Y26" s="32">
        <f>'集計'!Y26</f>
        <v>0</v>
      </c>
      <c r="Z26" s="32">
        <f>'集計'!Z26</f>
        <v>0</v>
      </c>
      <c r="AA26" s="32">
        <f>'集計'!AA26</f>
        <v>2526</v>
      </c>
      <c r="AB26" s="7"/>
      <c r="AC26" s="17">
        <f>'集計'!AC26</f>
        <v>343</v>
      </c>
      <c r="AD26" s="17">
        <f>'集計'!AD26</f>
        <v>1732</v>
      </c>
      <c r="AE26" s="17">
        <f>'集計'!AE26</f>
        <v>451</v>
      </c>
      <c r="AF26" s="17">
        <f t="shared" si="2"/>
        <v>2526</v>
      </c>
      <c r="AG26" s="33">
        <f>AA26-AF26</f>
        <v>0</v>
      </c>
    </row>
    <row r="27" spans="2:32" ht="17.25" customHeight="1">
      <c r="B27" s="25" t="s">
        <v>527</v>
      </c>
      <c r="C27" s="26" t="s">
        <v>477</v>
      </c>
      <c r="D27" s="27">
        <f>'集計'!D27</f>
        <v>25</v>
      </c>
      <c r="E27" s="27">
        <f>'集計'!E27</f>
        <v>28</v>
      </c>
      <c r="F27" s="27">
        <f>'集計'!F27</f>
        <v>39</v>
      </c>
      <c r="G27" s="27">
        <f>'集計'!G27</f>
        <v>37</v>
      </c>
      <c r="H27" s="27">
        <f>'集計'!H27</f>
        <v>17</v>
      </c>
      <c r="I27" s="27">
        <f>'集計'!I27</f>
        <v>27</v>
      </c>
      <c r="J27" s="27">
        <f>'集計'!J27</f>
        <v>30</v>
      </c>
      <c r="K27" s="27">
        <f>'集計'!K27</f>
        <v>34</v>
      </c>
      <c r="L27" s="27">
        <f>'集計'!L27</f>
        <v>36</v>
      </c>
      <c r="M27" s="27">
        <f>'集計'!M27</f>
        <v>63</v>
      </c>
      <c r="N27" s="27">
        <f>'集計'!N27</f>
        <v>53</v>
      </c>
      <c r="O27" s="27">
        <f>'集計'!O27</f>
        <v>33</v>
      </c>
      <c r="P27" s="27">
        <f>'集計'!P27</f>
        <v>26</v>
      </c>
      <c r="Q27" s="27">
        <f>'集計'!Q27</f>
        <v>18</v>
      </c>
      <c r="R27" s="27">
        <f>'集計'!R27</f>
        <v>34</v>
      </c>
      <c r="S27" s="27">
        <f>'集計'!S27</f>
        <v>31</v>
      </c>
      <c r="T27" s="27">
        <f>'集計'!T27</f>
        <v>23</v>
      </c>
      <c r="U27" s="27">
        <f>'集計'!U27</f>
        <v>6</v>
      </c>
      <c r="V27" s="27">
        <f>'集計'!V27</f>
        <v>4</v>
      </c>
      <c r="W27" s="27">
        <f>'集計'!W27</f>
        <v>0</v>
      </c>
      <c r="X27" s="27">
        <f>'集計'!X27</f>
        <v>0</v>
      </c>
      <c r="Y27" s="27">
        <f>'集計'!Y27</f>
        <v>0</v>
      </c>
      <c r="Z27" s="27">
        <f>'集計'!Z27</f>
        <v>0</v>
      </c>
      <c r="AA27" s="27">
        <f>'集計'!AA27</f>
        <v>564</v>
      </c>
      <c r="AB27" s="7"/>
      <c r="AC27" s="14">
        <f>'集計'!AC27</f>
        <v>92</v>
      </c>
      <c r="AD27" s="14">
        <f>'集計'!AD27</f>
        <v>356</v>
      </c>
      <c r="AE27" s="14">
        <f>'集計'!AE27</f>
        <v>116</v>
      </c>
      <c r="AF27" s="14">
        <f t="shared" si="2"/>
        <v>564</v>
      </c>
    </row>
    <row r="28" spans="2:32" ht="17.25" customHeight="1">
      <c r="B28" s="28" t="s">
        <v>527</v>
      </c>
      <c r="C28" s="28" t="s">
        <v>364</v>
      </c>
      <c r="D28" s="29">
        <f>'集計'!D28</f>
        <v>20</v>
      </c>
      <c r="E28" s="29">
        <f>'集計'!E28</f>
        <v>26</v>
      </c>
      <c r="F28" s="29">
        <f>'集計'!F28</f>
        <v>25</v>
      </c>
      <c r="G28" s="29">
        <f>'集計'!G28</f>
        <v>37</v>
      </c>
      <c r="H28" s="29">
        <f>'集計'!H28</f>
        <v>33</v>
      </c>
      <c r="I28" s="29">
        <f>'集計'!I28</f>
        <v>32</v>
      </c>
      <c r="J28" s="29">
        <f>'集計'!J28</f>
        <v>24</v>
      </c>
      <c r="K28" s="29">
        <f>'集計'!K28</f>
        <v>39</v>
      </c>
      <c r="L28" s="29">
        <f>'集計'!L28</f>
        <v>39</v>
      </c>
      <c r="M28" s="29">
        <f>'集計'!M28</f>
        <v>52</v>
      </c>
      <c r="N28" s="29">
        <f>'集計'!N28</f>
        <v>50</v>
      </c>
      <c r="O28" s="29">
        <f>'集計'!O28</f>
        <v>35</v>
      </c>
      <c r="P28" s="29">
        <f>'集計'!P28</f>
        <v>25</v>
      </c>
      <c r="Q28" s="29">
        <f>'集計'!Q28</f>
        <v>22</v>
      </c>
      <c r="R28" s="29">
        <f>'集計'!R28</f>
        <v>47</v>
      </c>
      <c r="S28" s="29">
        <f>'集計'!S28</f>
        <v>32</v>
      </c>
      <c r="T28" s="29">
        <f>'集計'!T28</f>
        <v>31</v>
      </c>
      <c r="U28" s="29">
        <f>'集計'!U28</f>
        <v>11</v>
      </c>
      <c r="V28" s="29">
        <f>'集計'!V28</f>
        <v>7</v>
      </c>
      <c r="W28" s="29">
        <f>'集計'!W28</f>
        <v>0</v>
      </c>
      <c r="X28" s="29">
        <f>'集計'!X28</f>
        <v>1</v>
      </c>
      <c r="Y28" s="29">
        <f>'集計'!Y28</f>
        <v>0</v>
      </c>
      <c r="Z28" s="29">
        <f>'集計'!Z28</f>
        <v>0</v>
      </c>
      <c r="AA28" s="29">
        <f>'集計'!AA28</f>
        <v>588</v>
      </c>
      <c r="AB28" s="7"/>
      <c r="AC28" s="14">
        <f>'集計'!AC28</f>
        <v>71</v>
      </c>
      <c r="AD28" s="14">
        <f>'集計'!AD28</f>
        <v>366</v>
      </c>
      <c r="AE28" s="14">
        <f>'集計'!AE28</f>
        <v>151</v>
      </c>
      <c r="AF28" s="14">
        <f t="shared" si="2"/>
        <v>588</v>
      </c>
    </row>
    <row r="29" spans="2:33" ht="17.25" customHeight="1">
      <c r="B29" s="30" t="s">
        <v>527</v>
      </c>
      <c r="C29" s="31" t="s">
        <v>497</v>
      </c>
      <c r="D29" s="32">
        <f>'集計'!D29</f>
        <v>45</v>
      </c>
      <c r="E29" s="32">
        <f>'集計'!E29</f>
        <v>54</v>
      </c>
      <c r="F29" s="32">
        <f>'集計'!F29</f>
        <v>64</v>
      </c>
      <c r="G29" s="32">
        <f>'集計'!G29</f>
        <v>74</v>
      </c>
      <c r="H29" s="32">
        <f>'集計'!H29</f>
        <v>50</v>
      </c>
      <c r="I29" s="32">
        <f>'集計'!I29</f>
        <v>59</v>
      </c>
      <c r="J29" s="32">
        <f>'集計'!J29</f>
        <v>54</v>
      </c>
      <c r="K29" s="32">
        <f>'集計'!K29</f>
        <v>73</v>
      </c>
      <c r="L29" s="32">
        <f>'集計'!L29</f>
        <v>75</v>
      </c>
      <c r="M29" s="32">
        <f>'集計'!M29</f>
        <v>115</v>
      </c>
      <c r="N29" s="32">
        <f>'集計'!N29</f>
        <v>103</v>
      </c>
      <c r="O29" s="32">
        <f>'集計'!O29</f>
        <v>68</v>
      </c>
      <c r="P29" s="32">
        <f>'集計'!P29</f>
        <v>51</v>
      </c>
      <c r="Q29" s="32">
        <f>'集計'!Q29</f>
        <v>40</v>
      </c>
      <c r="R29" s="32">
        <f>'集計'!R29</f>
        <v>81</v>
      </c>
      <c r="S29" s="32">
        <f>'集計'!S29</f>
        <v>63</v>
      </c>
      <c r="T29" s="32">
        <f>'集計'!T29</f>
        <v>54</v>
      </c>
      <c r="U29" s="32">
        <f>'集計'!U29</f>
        <v>17</v>
      </c>
      <c r="V29" s="32">
        <f>'集計'!V29</f>
        <v>11</v>
      </c>
      <c r="W29" s="32">
        <f>'集計'!W29</f>
        <v>0</v>
      </c>
      <c r="X29" s="32">
        <f>'集計'!X29</f>
        <v>1</v>
      </c>
      <c r="Y29" s="32">
        <f>'集計'!Y29</f>
        <v>0</v>
      </c>
      <c r="Z29" s="32">
        <f>'集計'!Z29</f>
        <v>0</v>
      </c>
      <c r="AA29" s="32">
        <f>'集計'!AA29</f>
        <v>1152</v>
      </c>
      <c r="AB29" s="7"/>
      <c r="AC29" s="17">
        <f>'集計'!AC29</f>
        <v>163</v>
      </c>
      <c r="AD29" s="17">
        <f>'集計'!AD29</f>
        <v>722</v>
      </c>
      <c r="AE29" s="17">
        <f>'集計'!AE29</f>
        <v>267</v>
      </c>
      <c r="AF29" s="17">
        <f t="shared" si="2"/>
        <v>1152</v>
      </c>
      <c r="AG29" s="33">
        <f>AA29-AF29</f>
        <v>0</v>
      </c>
    </row>
    <row r="30" spans="2:32" ht="17.25" customHeight="1">
      <c r="B30" s="25" t="s">
        <v>528</v>
      </c>
      <c r="C30" s="26" t="s">
        <v>477</v>
      </c>
      <c r="D30" s="27">
        <f>'集計'!D30</f>
        <v>14</v>
      </c>
      <c r="E30" s="27">
        <f>'集計'!E30</f>
        <v>17</v>
      </c>
      <c r="F30" s="27">
        <f>'集計'!F30</f>
        <v>16</v>
      </c>
      <c r="G30" s="27">
        <f>'集計'!G30</f>
        <v>34</v>
      </c>
      <c r="H30" s="27">
        <f>'集計'!H30</f>
        <v>22</v>
      </c>
      <c r="I30" s="27">
        <f>'集計'!I30</f>
        <v>29</v>
      </c>
      <c r="J30" s="27">
        <f>'集計'!J30</f>
        <v>30</v>
      </c>
      <c r="K30" s="27">
        <f>'集計'!K30</f>
        <v>21</v>
      </c>
      <c r="L30" s="27">
        <f>'集計'!L30</f>
        <v>32</v>
      </c>
      <c r="M30" s="27">
        <f>'集計'!M30</f>
        <v>50</v>
      </c>
      <c r="N30" s="27">
        <f>'集計'!N30</f>
        <v>61</v>
      </c>
      <c r="O30" s="27">
        <f>'集計'!O30</f>
        <v>47</v>
      </c>
      <c r="P30" s="27">
        <f>'集計'!P30</f>
        <v>27</v>
      </c>
      <c r="Q30" s="27">
        <f>'集計'!Q30</f>
        <v>24</v>
      </c>
      <c r="R30" s="27">
        <f>'集計'!R30</f>
        <v>33</v>
      </c>
      <c r="S30" s="27">
        <f>'集計'!S30</f>
        <v>44</v>
      </c>
      <c r="T30" s="27">
        <f>'集計'!T30</f>
        <v>21</v>
      </c>
      <c r="U30" s="27">
        <f>'集計'!U30</f>
        <v>5</v>
      </c>
      <c r="V30" s="27">
        <f>'集計'!V30</f>
        <v>5</v>
      </c>
      <c r="W30" s="27">
        <f>'集計'!W30</f>
        <v>0</v>
      </c>
      <c r="X30" s="27">
        <f>'集計'!X30</f>
        <v>0</v>
      </c>
      <c r="Y30" s="27">
        <f>'集計'!Y30</f>
        <v>0</v>
      </c>
      <c r="Z30" s="27">
        <f>'集計'!Z30</f>
        <v>0</v>
      </c>
      <c r="AA30" s="27">
        <f>'集計'!AA30</f>
        <v>532</v>
      </c>
      <c r="AB30" s="7"/>
      <c r="AC30" s="14">
        <f>'集計'!AC30</f>
        <v>47</v>
      </c>
      <c r="AD30" s="14">
        <f>'集計'!AD30</f>
        <v>353</v>
      </c>
      <c r="AE30" s="14">
        <f>'集計'!AE30</f>
        <v>132</v>
      </c>
      <c r="AF30" s="14">
        <f t="shared" si="2"/>
        <v>532</v>
      </c>
    </row>
    <row r="31" spans="2:32" ht="17.25" customHeight="1">
      <c r="B31" s="28" t="s">
        <v>528</v>
      </c>
      <c r="C31" s="28" t="s">
        <v>364</v>
      </c>
      <c r="D31" s="29">
        <f>'集計'!D31</f>
        <v>14</v>
      </c>
      <c r="E31" s="29">
        <f>'集計'!E31</f>
        <v>23</v>
      </c>
      <c r="F31" s="29">
        <f>'集計'!F31</f>
        <v>28</v>
      </c>
      <c r="G31" s="29">
        <f>'集計'!G31</f>
        <v>39</v>
      </c>
      <c r="H31" s="29">
        <f>'集計'!H31</f>
        <v>36</v>
      </c>
      <c r="I31" s="29">
        <f>'集計'!I31</f>
        <v>29</v>
      </c>
      <c r="J31" s="29">
        <f>'集計'!J31</f>
        <v>24</v>
      </c>
      <c r="K31" s="29">
        <f>'集計'!K31</f>
        <v>25</v>
      </c>
      <c r="L31" s="29">
        <f>'集計'!L31</f>
        <v>34</v>
      </c>
      <c r="M31" s="29">
        <f>'集計'!M31</f>
        <v>52</v>
      </c>
      <c r="N31" s="29">
        <f>'集計'!N31</f>
        <v>47</v>
      </c>
      <c r="O31" s="29">
        <f>'集計'!O31</f>
        <v>45</v>
      </c>
      <c r="P31" s="29">
        <f>'集計'!P31</f>
        <v>20</v>
      </c>
      <c r="Q31" s="29">
        <f>'集計'!Q31</f>
        <v>32</v>
      </c>
      <c r="R31" s="29">
        <f>'集計'!R31</f>
        <v>37</v>
      </c>
      <c r="S31" s="29">
        <f>'集計'!S31</f>
        <v>46</v>
      </c>
      <c r="T31" s="29">
        <f>'集計'!T31</f>
        <v>25</v>
      </c>
      <c r="U31" s="29">
        <f>'集計'!U31</f>
        <v>16</v>
      </c>
      <c r="V31" s="29">
        <f>'集計'!V31</f>
        <v>3</v>
      </c>
      <c r="W31" s="29">
        <f>'集計'!W31</f>
        <v>1</v>
      </c>
      <c r="X31" s="29">
        <f>'集計'!X31</f>
        <v>0</v>
      </c>
      <c r="Y31" s="29">
        <f>'集計'!Y31</f>
        <v>0</v>
      </c>
      <c r="Z31" s="29">
        <f>'集計'!Z31</f>
        <v>0</v>
      </c>
      <c r="AA31" s="29">
        <f>'集計'!AA31</f>
        <v>576</v>
      </c>
      <c r="AB31" s="7"/>
      <c r="AC31" s="14">
        <f>'集計'!AC31</f>
        <v>65</v>
      </c>
      <c r="AD31" s="14">
        <f>'集計'!AD31</f>
        <v>351</v>
      </c>
      <c r="AE31" s="14">
        <f>'集計'!AE31</f>
        <v>160</v>
      </c>
      <c r="AF31" s="14">
        <f t="shared" si="2"/>
        <v>576</v>
      </c>
    </row>
    <row r="32" spans="2:33" ht="17.25" customHeight="1">
      <c r="B32" s="30" t="s">
        <v>528</v>
      </c>
      <c r="C32" s="31" t="s">
        <v>497</v>
      </c>
      <c r="D32" s="32">
        <f>'集計'!D32</f>
        <v>28</v>
      </c>
      <c r="E32" s="32">
        <f>'集計'!E32</f>
        <v>40</v>
      </c>
      <c r="F32" s="32">
        <f>'集計'!F32</f>
        <v>44</v>
      </c>
      <c r="G32" s="32">
        <f>'集計'!G32</f>
        <v>73</v>
      </c>
      <c r="H32" s="32">
        <f>'集計'!H32</f>
        <v>58</v>
      </c>
      <c r="I32" s="32">
        <f>'集計'!I32</f>
        <v>58</v>
      </c>
      <c r="J32" s="32">
        <f>'集計'!J32</f>
        <v>54</v>
      </c>
      <c r="K32" s="32">
        <f>'集計'!K32</f>
        <v>46</v>
      </c>
      <c r="L32" s="32">
        <f>'集計'!L32</f>
        <v>66</v>
      </c>
      <c r="M32" s="32">
        <f>'集計'!M32</f>
        <v>102</v>
      </c>
      <c r="N32" s="32">
        <f>'集計'!N32</f>
        <v>108</v>
      </c>
      <c r="O32" s="32">
        <f>'集計'!O32</f>
        <v>92</v>
      </c>
      <c r="P32" s="32">
        <f>'集計'!P32</f>
        <v>47</v>
      </c>
      <c r="Q32" s="32">
        <f>'集計'!Q32</f>
        <v>56</v>
      </c>
      <c r="R32" s="32">
        <f>'集計'!R32</f>
        <v>70</v>
      </c>
      <c r="S32" s="32">
        <f>'集計'!S32</f>
        <v>90</v>
      </c>
      <c r="T32" s="32">
        <f>'集計'!T32</f>
        <v>46</v>
      </c>
      <c r="U32" s="32">
        <f>'集計'!U32</f>
        <v>21</v>
      </c>
      <c r="V32" s="32">
        <f>'集計'!V32</f>
        <v>8</v>
      </c>
      <c r="W32" s="32">
        <f>'集計'!W32</f>
        <v>1</v>
      </c>
      <c r="X32" s="32">
        <f>'集計'!X32</f>
        <v>0</v>
      </c>
      <c r="Y32" s="32">
        <f>'集計'!Y32</f>
        <v>0</v>
      </c>
      <c r="Z32" s="32">
        <f>'集計'!Z32</f>
        <v>0</v>
      </c>
      <c r="AA32" s="32">
        <f>'集計'!AA32</f>
        <v>1108</v>
      </c>
      <c r="AB32" s="7"/>
      <c r="AC32" s="17">
        <f>'集計'!AC32</f>
        <v>112</v>
      </c>
      <c r="AD32" s="17">
        <f>'集計'!AD32</f>
        <v>704</v>
      </c>
      <c r="AE32" s="17">
        <f>'集計'!AE32</f>
        <v>292</v>
      </c>
      <c r="AF32" s="17">
        <f t="shared" si="2"/>
        <v>1108</v>
      </c>
      <c r="AG32" s="33">
        <f>AA32-AF32</f>
        <v>0</v>
      </c>
    </row>
    <row r="33" spans="2:32" ht="17.25" customHeight="1">
      <c r="B33" s="25" t="s">
        <v>529</v>
      </c>
      <c r="C33" s="26" t="s">
        <v>477</v>
      </c>
      <c r="D33" s="27">
        <f>'集計'!D33</f>
        <v>41</v>
      </c>
      <c r="E33" s="27">
        <f>'集計'!E33</f>
        <v>30</v>
      </c>
      <c r="F33" s="27">
        <f>'集計'!F33</f>
        <v>38</v>
      </c>
      <c r="G33" s="27">
        <f>'集計'!G33</f>
        <v>44</v>
      </c>
      <c r="H33" s="27">
        <f>'集計'!H33</f>
        <v>33</v>
      </c>
      <c r="I33" s="27">
        <f>'集計'!I33</f>
        <v>44</v>
      </c>
      <c r="J33" s="27">
        <f>'集計'!J33</f>
        <v>55</v>
      </c>
      <c r="K33" s="27">
        <f>'集計'!K33</f>
        <v>50</v>
      </c>
      <c r="L33" s="27">
        <f>'集計'!L33</f>
        <v>66</v>
      </c>
      <c r="M33" s="27">
        <f>'集計'!M33</f>
        <v>78</v>
      </c>
      <c r="N33" s="27">
        <f>'集計'!N33</f>
        <v>90</v>
      </c>
      <c r="O33" s="27">
        <f>'集計'!O33</f>
        <v>67</v>
      </c>
      <c r="P33" s="27">
        <f>'集計'!P33</f>
        <v>62</v>
      </c>
      <c r="Q33" s="27">
        <f>'集計'!Q33</f>
        <v>61</v>
      </c>
      <c r="R33" s="27">
        <f>'集計'!R33</f>
        <v>52</v>
      </c>
      <c r="S33" s="27">
        <f>'集計'!S33</f>
        <v>57</v>
      </c>
      <c r="T33" s="27">
        <f>'集計'!T33</f>
        <v>46</v>
      </c>
      <c r="U33" s="27">
        <f>'集計'!U33</f>
        <v>28</v>
      </c>
      <c r="V33" s="27">
        <f>'集計'!V33</f>
        <v>12</v>
      </c>
      <c r="W33" s="27">
        <f>'集計'!W33</f>
        <v>1</v>
      </c>
      <c r="X33" s="27">
        <f>'集計'!X33</f>
        <v>0</v>
      </c>
      <c r="Y33" s="27">
        <f>'集計'!Y33</f>
        <v>0</v>
      </c>
      <c r="Z33" s="27">
        <f>'集計'!Z33</f>
        <v>0</v>
      </c>
      <c r="AA33" s="27">
        <f>'集計'!AA33</f>
        <v>955</v>
      </c>
      <c r="AB33" s="7"/>
      <c r="AC33" s="14">
        <f>'集計'!AC33</f>
        <v>109</v>
      </c>
      <c r="AD33" s="14">
        <f>'集計'!AD33</f>
        <v>589</v>
      </c>
      <c r="AE33" s="14">
        <f>'集計'!AE33</f>
        <v>257</v>
      </c>
      <c r="AF33" s="14">
        <f aca="true" t="shared" si="3" ref="AF33:AF42">SUM(AC33:AE33)</f>
        <v>955</v>
      </c>
    </row>
    <row r="34" spans="2:32" ht="17.25" customHeight="1">
      <c r="B34" s="28" t="s">
        <v>529</v>
      </c>
      <c r="C34" s="28" t="s">
        <v>364</v>
      </c>
      <c r="D34" s="29">
        <f>'集計'!D34</f>
        <v>41</v>
      </c>
      <c r="E34" s="29">
        <f>'集計'!E34</f>
        <v>33</v>
      </c>
      <c r="F34" s="29">
        <f>'集計'!F34</f>
        <v>46</v>
      </c>
      <c r="G34" s="29">
        <f>'集計'!G34</f>
        <v>35</v>
      </c>
      <c r="H34" s="29">
        <f>'集計'!H34</f>
        <v>36</v>
      </c>
      <c r="I34" s="29">
        <f>'集計'!I34</f>
        <v>42</v>
      </c>
      <c r="J34" s="29">
        <f>'集計'!J34</f>
        <v>58</v>
      </c>
      <c r="K34" s="29">
        <f>'集計'!K34</f>
        <v>51</v>
      </c>
      <c r="L34" s="29">
        <f>'集計'!L34</f>
        <v>62</v>
      </c>
      <c r="M34" s="29">
        <f>'集計'!M34</f>
        <v>65</v>
      </c>
      <c r="N34" s="29">
        <f>'集計'!N34</f>
        <v>79</v>
      </c>
      <c r="O34" s="29">
        <f>'集計'!O34</f>
        <v>74</v>
      </c>
      <c r="P34" s="29">
        <f>'集計'!P34</f>
        <v>58</v>
      </c>
      <c r="Q34" s="29">
        <f>'集計'!Q34</f>
        <v>52</v>
      </c>
      <c r="R34" s="29">
        <f>'集計'!R34</f>
        <v>74</v>
      </c>
      <c r="S34" s="29">
        <f>'集計'!S34</f>
        <v>76</v>
      </c>
      <c r="T34" s="29">
        <f>'集計'!T34</f>
        <v>48</v>
      </c>
      <c r="U34" s="29">
        <f>'集計'!U34</f>
        <v>44</v>
      </c>
      <c r="V34" s="29">
        <f>'集計'!V34</f>
        <v>18</v>
      </c>
      <c r="W34" s="29">
        <f>'集計'!W34</f>
        <v>8</v>
      </c>
      <c r="X34" s="29">
        <f>'集計'!X34</f>
        <v>1</v>
      </c>
      <c r="Y34" s="29">
        <f>'集計'!Y34</f>
        <v>0</v>
      </c>
      <c r="Z34" s="29">
        <f>'集計'!Z34</f>
        <v>0</v>
      </c>
      <c r="AA34" s="29">
        <f>'集計'!AA34</f>
        <v>1001</v>
      </c>
      <c r="AB34" s="7"/>
      <c r="AC34" s="14">
        <f>'集計'!AC34</f>
        <v>120</v>
      </c>
      <c r="AD34" s="14">
        <f>'集計'!AD34</f>
        <v>560</v>
      </c>
      <c r="AE34" s="14">
        <f>'集計'!AE34</f>
        <v>321</v>
      </c>
      <c r="AF34" s="14">
        <f t="shared" si="3"/>
        <v>1001</v>
      </c>
    </row>
    <row r="35" spans="2:33" ht="17.25" customHeight="1">
      <c r="B35" s="30" t="s">
        <v>529</v>
      </c>
      <c r="C35" s="31" t="s">
        <v>497</v>
      </c>
      <c r="D35" s="32">
        <f>'集計'!D35</f>
        <v>82</v>
      </c>
      <c r="E35" s="32">
        <f>'集計'!E35</f>
        <v>63</v>
      </c>
      <c r="F35" s="32">
        <f>'集計'!F35</f>
        <v>84</v>
      </c>
      <c r="G35" s="32">
        <f>'集計'!G35</f>
        <v>79</v>
      </c>
      <c r="H35" s="32">
        <f>'集計'!H35</f>
        <v>69</v>
      </c>
      <c r="I35" s="32">
        <f>'集計'!I35</f>
        <v>86</v>
      </c>
      <c r="J35" s="32">
        <f>'集計'!J35</f>
        <v>113</v>
      </c>
      <c r="K35" s="32">
        <f>'集計'!K35</f>
        <v>101</v>
      </c>
      <c r="L35" s="32">
        <f>'集計'!L35</f>
        <v>128</v>
      </c>
      <c r="M35" s="32">
        <f>'集計'!M35</f>
        <v>143</v>
      </c>
      <c r="N35" s="32">
        <f>'集計'!N35</f>
        <v>169</v>
      </c>
      <c r="O35" s="32">
        <f>'集計'!O35</f>
        <v>141</v>
      </c>
      <c r="P35" s="32">
        <f>'集計'!P35</f>
        <v>120</v>
      </c>
      <c r="Q35" s="32">
        <f>'集計'!Q35</f>
        <v>113</v>
      </c>
      <c r="R35" s="32">
        <f>'集計'!R35</f>
        <v>126</v>
      </c>
      <c r="S35" s="32">
        <f>'集計'!S35</f>
        <v>133</v>
      </c>
      <c r="T35" s="32">
        <f>'集計'!T35</f>
        <v>94</v>
      </c>
      <c r="U35" s="32">
        <f>'集計'!U35</f>
        <v>72</v>
      </c>
      <c r="V35" s="32">
        <f>'集計'!V35</f>
        <v>30</v>
      </c>
      <c r="W35" s="32">
        <f>'集計'!W35</f>
        <v>9</v>
      </c>
      <c r="X35" s="32">
        <f>'集計'!X35</f>
        <v>1</v>
      </c>
      <c r="Y35" s="32">
        <f>'集計'!Y35</f>
        <v>0</v>
      </c>
      <c r="Z35" s="32">
        <f>'集計'!Z35</f>
        <v>0</v>
      </c>
      <c r="AA35" s="32">
        <f>'集計'!AA35</f>
        <v>1956</v>
      </c>
      <c r="AB35" s="7"/>
      <c r="AC35" s="17">
        <f>'集計'!AC35</f>
        <v>229</v>
      </c>
      <c r="AD35" s="17">
        <f>'集計'!AD35</f>
        <v>1149</v>
      </c>
      <c r="AE35" s="17">
        <f>'集計'!AE35</f>
        <v>578</v>
      </c>
      <c r="AF35" s="17">
        <f t="shared" si="3"/>
        <v>1956</v>
      </c>
      <c r="AG35" s="33">
        <f>AA35-AF35</f>
        <v>0</v>
      </c>
    </row>
    <row r="36" spans="2:32" ht="17.25" customHeight="1">
      <c r="B36" s="25" t="s">
        <v>530</v>
      </c>
      <c r="C36" s="26" t="s">
        <v>477</v>
      </c>
      <c r="D36" s="27">
        <f>'集計'!D36</f>
        <v>14</v>
      </c>
      <c r="E36" s="27">
        <f>'集計'!E36</f>
        <v>17</v>
      </c>
      <c r="F36" s="27">
        <f>'集計'!F36</f>
        <v>25</v>
      </c>
      <c r="G36" s="27">
        <f>'集計'!G36</f>
        <v>15</v>
      </c>
      <c r="H36" s="27">
        <f>'集計'!H36</f>
        <v>24</v>
      </c>
      <c r="I36" s="27">
        <f>'集計'!I36</f>
        <v>23</v>
      </c>
      <c r="J36" s="27">
        <f>'集計'!J36</f>
        <v>23</v>
      </c>
      <c r="K36" s="27">
        <f>'集計'!K36</f>
        <v>24</v>
      </c>
      <c r="L36" s="27">
        <f>'集計'!L36</f>
        <v>25</v>
      </c>
      <c r="M36" s="27">
        <f>'集計'!M36</f>
        <v>42</v>
      </c>
      <c r="N36" s="27">
        <f>'集計'!N36</f>
        <v>46</v>
      </c>
      <c r="O36" s="27">
        <f>'集計'!O36</f>
        <v>39</v>
      </c>
      <c r="P36" s="27">
        <f>'集計'!P36</f>
        <v>34</v>
      </c>
      <c r="Q36" s="27">
        <f>'集計'!Q36</f>
        <v>34</v>
      </c>
      <c r="R36" s="27">
        <f>'集計'!R36</f>
        <v>40</v>
      </c>
      <c r="S36" s="27">
        <f>'集計'!S36</f>
        <v>41</v>
      </c>
      <c r="T36" s="27">
        <f>'集計'!T36</f>
        <v>36</v>
      </c>
      <c r="U36" s="27">
        <f>'集計'!U36</f>
        <v>13</v>
      </c>
      <c r="V36" s="27">
        <f>'集計'!V36</f>
        <v>4</v>
      </c>
      <c r="W36" s="27">
        <f>'集計'!W36</f>
        <v>2</v>
      </c>
      <c r="X36" s="27">
        <f>'集計'!X36</f>
        <v>0</v>
      </c>
      <c r="Y36" s="27">
        <f>'集計'!Y36</f>
        <v>0</v>
      </c>
      <c r="Z36" s="27">
        <f>'集計'!Z36</f>
        <v>0</v>
      </c>
      <c r="AA36" s="27">
        <f>'集計'!AA36</f>
        <v>521</v>
      </c>
      <c r="AB36" s="7"/>
      <c r="AC36" s="14">
        <f>'集計'!AC36</f>
        <v>56</v>
      </c>
      <c r="AD36" s="14">
        <f>'集計'!AD36</f>
        <v>295</v>
      </c>
      <c r="AE36" s="14">
        <f>'集計'!AE36</f>
        <v>170</v>
      </c>
      <c r="AF36" s="14">
        <f t="shared" si="3"/>
        <v>521</v>
      </c>
    </row>
    <row r="37" spans="2:32" ht="17.25" customHeight="1">
      <c r="B37" s="28" t="s">
        <v>530</v>
      </c>
      <c r="C37" s="28" t="s">
        <v>364</v>
      </c>
      <c r="D37" s="29">
        <f>'集計'!D37</f>
        <v>22</v>
      </c>
      <c r="E37" s="29">
        <f>'集計'!E37</f>
        <v>32</v>
      </c>
      <c r="F37" s="29">
        <f>'集計'!F37</f>
        <v>17</v>
      </c>
      <c r="G37" s="29">
        <f>'集計'!G37</f>
        <v>24</v>
      </c>
      <c r="H37" s="29">
        <f>'集計'!H37</f>
        <v>20</v>
      </c>
      <c r="I37" s="29">
        <f>'集計'!I37</f>
        <v>29</v>
      </c>
      <c r="J37" s="29">
        <f>'集計'!J37</f>
        <v>20</v>
      </c>
      <c r="K37" s="29">
        <f>'集計'!K37</f>
        <v>31</v>
      </c>
      <c r="L37" s="29">
        <f>'集計'!L37</f>
        <v>26</v>
      </c>
      <c r="M37" s="29">
        <f>'集計'!M37</f>
        <v>31</v>
      </c>
      <c r="N37" s="29">
        <f>'集計'!N37</f>
        <v>50</v>
      </c>
      <c r="O37" s="29">
        <f>'集計'!O37</f>
        <v>40</v>
      </c>
      <c r="P37" s="29">
        <f>'集計'!P37</f>
        <v>38</v>
      </c>
      <c r="Q37" s="29">
        <f>'集計'!Q37</f>
        <v>27</v>
      </c>
      <c r="R37" s="29">
        <f>'集計'!R37</f>
        <v>48</v>
      </c>
      <c r="S37" s="29">
        <f>'集計'!S37</f>
        <v>47</v>
      </c>
      <c r="T37" s="29">
        <f>'集計'!T37</f>
        <v>48</v>
      </c>
      <c r="U37" s="29">
        <f>'集計'!U37</f>
        <v>24</v>
      </c>
      <c r="V37" s="29">
        <f>'集計'!V37</f>
        <v>11</v>
      </c>
      <c r="W37" s="29">
        <f>'集計'!W37</f>
        <v>0</v>
      </c>
      <c r="X37" s="29">
        <f>'集計'!X37</f>
        <v>1</v>
      </c>
      <c r="Y37" s="29">
        <f>'集計'!Y37</f>
        <v>0</v>
      </c>
      <c r="Z37" s="29">
        <f>'集計'!Z37</f>
        <v>0</v>
      </c>
      <c r="AA37" s="29">
        <f>'集計'!AA37</f>
        <v>586</v>
      </c>
      <c r="AB37" s="7"/>
      <c r="AC37" s="14">
        <f>'集計'!AC37</f>
        <v>71</v>
      </c>
      <c r="AD37" s="14">
        <f>'集計'!AD37</f>
        <v>309</v>
      </c>
      <c r="AE37" s="14">
        <f>'集計'!AE37</f>
        <v>206</v>
      </c>
      <c r="AF37" s="14">
        <f t="shared" si="3"/>
        <v>586</v>
      </c>
    </row>
    <row r="38" spans="2:33" ht="17.25" customHeight="1">
      <c r="B38" s="30" t="s">
        <v>530</v>
      </c>
      <c r="C38" s="31" t="s">
        <v>497</v>
      </c>
      <c r="D38" s="32">
        <f>'集計'!D38</f>
        <v>36</v>
      </c>
      <c r="E38" s="32">
        <f>'集計'!E38</f>
        <v>49</v>
      </c>
      <c r="F38" s="32">
        <f>'集計'!F38</f>
        <v>42</v>
      </c>
      <c r="G38" s="32">
        <f>'集計'!G38</f>
        <v>39</v>
      </c>
      <c r="H38" s="32">
        <f>'集計'!H38</f>
        <v>44</v>
      </c>
      <c r="I38" s="32">
        <f>'集計'!I38</f>
        <v>52</v>
      </c>
      <c r="J38" s="32">
        <f>'集計'!J38</f>
        <v>43</v>
      </c>
      <c r="K38" s="32">
        <f>'集計'!K38</f>
        <v>55</v>
      </c>
      <c r="L38" s="32">
        <f>'集計'!L38</f>
        <v>51</v>
      </c>
      <c r="M38" s="32">
        <f>'集計'!M38</f>
        <v>73</v>
      </c>
      <c r="N38" s="32">
        <f>'集計'!N38</f>
        <v>96</v>
      </c>
      <c r="O38" s="32">
        <f>'集計'!O38</f>
        <v>79</v>
      </c>
      <c r="P38" s="32">
        <f>'集計'!P38</f>
        <v>72</v>
      </c>
      <c r="Q38" s="32">
        <f>'集計'!Q38</f>
        <v>61</v>
      </c>
      <c r="R38" s="32">
        <f>'集計'!R38</f>
        <v>88</v>
      </c>
      <c r="S38" s="32">
        <f>'集計'!S38</f>
        <v>88</v>
      </c>
      <c r="T38" s="32">
        <f>'集計'!T38</f>
        <v>84</v>
      </c>
      <c r="U38" s="32">
        <f>'集計'!U38</f>
        <v>37</v>
      </c>
      <c r="V38" s="32">
        <f>'集計'!V38</f>
        <v>15</v>
      </c>
      <c r="W38" s="32">
        <f>'集計'!W38</f>
        <v>2</v>
      </c>
      <c r="X38" s="32">
        <f>'集計'!X38</f>
        <v>1</v>
      </c>
      <c r="Y38" s="32">
        <f>'集計'!Y38</f>
        <v>0</v>
      </c>
      <c r="Z38" s="32">
        <f>'集計'!Z38</f>
        <v>0</v>
      </c>
      <c r="AA38" s="32">
        <f>'集計'!AA38</f>
        <v>1107</v>
      </c>
      <c r="AB38" s="7"/>
      <c r="AC38" s="17">
        <f>'集計'!AC38</f>
        <v>127</v>
      </c>
      <c r="AD38" s="17">
        <f>'集計'!AD38</f>
        <v>604</v>
      </c>
      <c r="AE38" s="17">
        <f>'集計'!AE38</f>
        <v>376</v>
      </c>
      <c r="AF38" s="17">
        <f t="shared" si="3"/>
        <v>1107</v>
      </c>
      <c r="AG38" s="33">
        <f>AA38-AF38</f>
        <v>0</v>
      </c>
    </row>
    <row r="39" spans="2:32" ht="17.25" customHeight="1">
      <c r="B39" s="25" t="s">
        <v>531</v>
      </c>
      <c r="C39" s="26" t="s">
        <v>477</v>
      </c>
      <c r="D39" s="27">
        <f>'集計'!D39</f>
        <v>40</v>
      </c>
      <c r="E39" s="27">
        <f>'集計'!E39</f>
        <v>35</v>
      </c>
      <c r="F39" s="27">
        <f>'集計'!F39</f>
        <v>50</v>
      </c>
      <c r="G39" s="27">
        <f>'集計'!G39</f>
        <v>51</v>
      </c>
      <c r="H39" s="27">
        <f>'集計'!H39</f>
        <v>41</v>
      </c>
      <c r="I39" s="27">
        <f>'集計'!I39</f>
        <v>40</v>
      </c>
      <c r="J39" s="27">
        <f>'集計'!J39</f>
        <v>49</v>
      </c>
      <c r="K39" s="27">
        <f>'集計'!K39</f>
        <v>53</v>
      </c>
      <c r="L39" s="27">
        <f>'集計'!L39</f>
        <v>67</v>
      </c>
      <c r="M39" s="27">
        <f>'集計'!M39</f>
        <v>68</v>
      </c>
      <c r="N39" s="27">
        <f>'集計'!N39</f>
        <v>71</v>
      </c>
      <c r="O39" s="27">
        <f>'集計'!O39</f>
        <v>64</v>
      </c>
      <c r="P39" s="27">
        <f>'集計'!P39</f>
        <v>41</v>
      </c>
      <c r="Q39" s="27">
        <f>'集計'!Q39</f>
        <v>38</v>
      </c>
      <c r="R39" s="27">
        <f>'集計'!R39</f>
        <v>54</v>
      </c>
      <c r="S39" s="27">
        <f>'集計'!S39</f>
        <v>81</v>
      </c>
      <c r="T39" s="27">
        <f>'集計'!T39</f>
        <v>58</v>
      </c>
      <c r="U39" s="27">
        <f>'集計'!U39</f>
        <v>25</v>
      </c>
      <c r="V39" s="27">
        <f>'集計'!V39</f>
        <v>3</v>
      </c>
      <c r="W39" s="27">
        <f>'集計'!W39</f>
        <v>1</v>
      </c>
      <c r="X39" s="27">
        <f>'集計'!X39</f>
        <v>0</v>
      </c>
      <c r="Y39" s="27">
        <f>'集計'!Y39</f>
        <v>0</v>
      </c>
      <c r="Z39" s="27">
        <f>'集計'!Z39</f>
        <v>0</v>
      </c>
      <c r="AA39" s="27">
        <f>'集計'!AA39</f>
        <v>930</v>
      </c>
      <c r="AB39" s="7"/>
      <c r="AC39" s="14">
        <f>'集計'!AC39</f>
        <v>125</v>
      </c>
      <c r="AD39" s="14">
        <f>'集計'!AD39</f>
        <v>545</v>
      </c>
      <c r="AE39" s="14">
        <f>'集計'!AE39</f>
        <v>260</v>
      </c>
      <c r="AF39" s="14">
        <f t="shared" si="3"/>
        <v>930</v>
      </c>
    </row>
    <row r="40" spans="2:32" ht="17.25" customHeight="1">
      <c r="B40" s="28" t="s">
        <v>531</v>
      </c>
      <c r="C40" s="28" t="s">
        <v>364</v>
      </c>
      <c r="D40" s="29">
        <f>'集計'!D40</f>
        <v>24</v>
      </c>
      <c r="E40" s="29">
        <f>'集計'!E40</f>
        <v>34</v>
      </c>
      <c r="F40" s="29">
        <f>'集計'!F40</f>
        <v>45</v>
      </c>
      <c r="G40" s="29">
        <f>'集計'!G40</f>
        <v>51</v>
      </c>
      <c r="H40" s="29">
        <f>'集計'!H40</f>
        <v>36</v>
      </c>
      <c r="I40" s="29">
        <f>'集計'!I40</f>
        <v>28</v>
      </c>
      <c r="J40" s="29">
        <f>'集計'!J40</f>
        <v>48</v>
      </c>
      <c r="K40" s="29">
        <f>'集計'!K40</f>
        <v>48</v>
      </c>
      <c r="L40" s="29">
        <f>'集計'!L40</f>
        <v>57</v>
      </c>
      <c r="M40" s="29">
        <f>'集計'!M40</f>
        <v>73</v>
      </c>
      <c r="N40" s="29">
        <f>'集計'!N40</f>
        <v>58</v>
      </c>
      <c r="O40" s="29">
        <f>'集計'!O40</f>
        <v>54</v>
      </c>
      <c r="P40" s="29">
        <f>'集計'!P40</f>
        <v>48</v>
      </c>
      <c r="Q40" s="29">
        <f>'集計'!Q40</f>
        <v>33</v>
      </c>
      <c r="R40" s="29">
        <f>'集計'!R40</f>
        <v>76</v>
      </c>
      <c r="S40" s="29">
        <f>'集計'!S40</f>
        <v>86</v>
      </c>
      <c r="T40" s="29">
        <f>'集計'!T40</f>
        <v>67</v>
      </c>
      <c r="U40" s="29">
        <f>'集計'!U40</f>
        <v>25</v>
      </c>
      <c r="V40" s="29">
        <f>'集計'!V40</f>
        <v>18</v>
      </c>
      <c r="W40" s="29">
        <f>'集計'!W40</f>
        <v>7</v>
      </c>
      <c r="X40" s="29">
        <f>'集計'!X40</f>
        <v>0</v>
      </c>
      <c r="Y40" s="29">
        <f>'集計'!Y40</f>
        <v>0</v>
      </c>
      <c r="Z40" s="29">
        <f>'集計'!Z40</f>
        <v>0</v>
      </c>
      <c r="AA40" s="29">
        <f>'集計'!AA40</f>
        <v>916</v>
      </c>
      <c r="AB40" s="7"/>
      <c r="AC40" s="14">
        <f>'集計'!AC40</f>
        <v>103</v>
      </c>
      <c r="AD40" s="14">
        <f>'集計'!AD40</f>
        <v>501</v>
      </c>
      <c r="AE40" s="14">
        <f>'集計'!AE40</f>
        <v>312</v>
      </c>
      <c r="AF40" s="14">
        <f t="shared" si="3"/>
        <v>916</v>
      </c>
    </row>
    <row r="41" spans="2:33" ht="17.25" customHeight="1">
      <c r="B41" s="30" t="s">
        <v>531</v>
      </c>
      <c r="C41" s="31" t="s">
        <v>497</v>
      </c>
      <c r="D41" s="32">
        <f>'集計'!D41</f>
        <v>64</v>
      </c>
      <c r="E41" s="32">
        <f>'集計'!E41</f>
        <v>69</v>
      </c>
      <c r="F41" s="32">
        <f>'集計'!F41</f>
        <v>95</v>
      </c>
      <c r="G41" s="32">
        <f>'集計'!G41</f>
        <v>102</v>
      </c>
      <c r="H41" s="32">
        <f>'集計'!H41</f>
        <v>77</v>
      </c>
      <c r="I41" s="32">
        <f>'集計'!I41</f>
        <v>68</v>
      </c>
      <c r="J41" s="32">
        <f>'集計'!J41</f>
        <v>97</v>
      </c>
      <c r="K41" s="32">
        <f>'集計'!K41</f>
        <v>101</v>
      </c>
      <c r="L41" s="32">
        <f>'集計'!L41</f>
        <v>124</v>
      </c>
      <c r="M41" s="32">
        <f>'集計'!M41</f>
        <v>141</v>
      </c>
      <c r="N41" s="32">
        <f>'集計'!N41</f>
        <v>129</v>
      </c>
      <c r="O41" s="32">
        <f>'集計'!O41</f>
        <v>118</v>
      </c>
      <c r="P41" s="32">
        <f>'集計'!P41</f>
        <v>89</v>
      </c>
      <c r="Q41" s="32">
        <f>'集計'!Q41</f>
        <v>71</v>
      </c>
      <c r="R41" s="32">
        <f>'集計'!R41</f>
        <v>130</v>
      </c>
      <c r="S41" s="32">
        <f>'集計'!S41</f>
        <v>167</v>
      </c>
      <c r="T41" s="32">
        <f>'集計'!T41</f>
        <v>125</v>
      </c>
      <c r="U41" s="32">
        <f>'集計'!U41</f>
        <v>50</v>
      </c>
      <c r="V41" s="32">
        <f>'集計'!V41</f>
        <v>21</v>
      </c>
      <c r="W41" s="32">
        <f>'集計'!W41</f>
        <v>8</v>
      </c>
      <c r="X41" s="32">
        <f>'集計'!X41</f>
        <v>0</v>
      </c>
      <c r="Y41" s="32">
        <f>'集計'!Y41</f>
        <v>0</v>
      </c>
      <c r="Z41" s="32">
        <f>'集計'!Z41</f>
        <v>0</v>
      </c>
      <c r="AA41" s="32">
        <f>'集計'!AA41</f>
        <v>1846</v>
      </c>
      <c r="AB41" s="7"/>
      <c r="AC41" s="17">
        <f>'集計'!AC41</f>
        <v>228</v>
      </c>
      <c r="AD41" s="17">
        <f>'集計'!AD41</f>
        <v>1046</v>
      </c>
      <c r="AE41" s="17">
        <f>'集計'!AE41</f>
        <v>572</v>
      </c>
      <c r="AF41" s="17">
        <f t="shared" si="3"/>
        <v>1846</v>
      </c>
      <c r="AG41" s="33">
        <f>AA41-AF41</f>
        <v>0</v>
      </c>
    </row>
    <row r="42" spans="2:32" ht="17.25" customHeight="1">
      <c r="B42" s="25" t="s">
        <v>532</v>
      </c>
      <c r="C42" s="26" t="s">
        <v>477</v>
      </c>
      <c r="D42" s="27">
        <f>'集計'!D42</f>
        <v>109</v>
      </c>
      <c r="E42" s="27">
        <f>'集計'!E42</f>
        <v>69</v>
      </c>
      <c r="F42" s="27">
        <f>'集計'!F42</f>
        <v>70</v>
      </c>
      <c r="G42" s="27">
        <f>'集計'!G42</f>
        <v>69</v>
      </c>
      <c r="H42" s="27">
        <f>'集計'!H42</f>
        <v>65</v>
      </c>
      <c r="I42" s="27">
        <f>'集計'!I42</f>
        <v>58</v>
      </c>
      <c r="J42" s="27">
        <f>'集計'!J42</f>
        <v>89</v>
      </c>
      <c r="K42" s="27">
        <f>'集計'!K42</f>
        <v>93</v>
      </c>
      <c r="L42" s="27">
        <f>'集計'!L42</f>
        <v>118</v>
      </c>
      <c r="M42" s="27">
        <f>'集計'!M42</f>
        <v>112</v>
      </c>
      <c r="N42" s="27">
        <f>'集計'!N42</f>
        <v>100</v>
      </c>
      <c r="O42" s="27">
        <f>'集計'!O42</f>
        <v>81</v>
      </c>
      <c r="P42" s="27">
        <f>'集計'!P42</f>
        <v>73</v>
      </c>
      <c r="Q42" s="27">
        <f>'集計'!Q42</f>
        <v>42</v>
      </c>
      <c r="R42" s="27">
        <f>'集計'!R42</f>
        <v>59</v>
      </c>
      <c r="S42" s="27">
        <f>'集計'!S42</f>
        <v>57</v>
      </c>
      <c r="T42" s="27">
        <f>'集計'!T42</f>
        <v>50</v>
      </c>
      <c r="U42" s="27">
        <f>'集計'!U42</f>
        <v>36</v>
      </c>
      <c r="V42" s="27">
        <f>'集計'!V42</f>
        <v>17</v>
      </c>
      <c r="W42" s="27">
        <f>'集計'!W42</f>
        <v>0</v>
      </c>
      <c r="X42" s="27">
        <f>'集計'!X42</f>
        <v>0</v>
      </c>
      <c r="Y42" s="27">
        <f>'集計'!Y42</f>
        <v>0</v>
      </c>
      <c r="Z42" s="27">
        <f>'集計'!Z42</f>
        <v>0</v>
      </c>
      <c r="AA42" s="27">
        <f>'集計'!AA42</f>
        <v>1367</v>
      </c>
      <c r="AB42" s="7"/>
      <c r="AC42" s="14">
        <f>'集計'!AC42</f>
        <v>248</v>
      </c>
      <c r="AD42" s="14">
        <f>'集計'!AD42</f>
        <v>858</v>
      </c>
      <c r="AE42" s="14">
        <f>'集計'!AE42</f>
        <v>261</v>
      </c>
      <c r="AF42" s="14">
        <f t="shared" si="3"/>
        <v>1367</v>
      </c>
    </row>
    <row r="43" spans="2:32" ht="17.25" customHeight="1">
      <c r="B43" s="28" t="s">
        <v>532</v>
      </c>
      <c r="C43" s="28" t="s">
        <v>364</v>
      </c>
      <c r="D43" s="29">
        <f>'集計'!D43</f>
        <v>77</v>
      </c>
      <c r="E43" s="29">
        <f>'集計'!E43</f>
        <v>57</v>
      </c>
      <c r="F43" s="29">
        <f>'集計'!F43</f>
        <v>81</v>
      </c>
      <c r="G43" s="29">
        <f>'集計'!G43</f>
        <v>61</v>
      </c>
      <c r="H43" s="29">
        <f>'集計'!H43</f>
        <v>44</v>
      </c>
      <c r="I43" s="29">
        <f>'集計'!I43</f>
        <v>80</v>
      </c>
      <c r="J43" s="29">
        <f>'集計'!J43</f>
        <v>94</v>
      </c>
      <c r="K43" s="29">
        <f>'集計'!K43</f>
        <v>115</v>
      </c>
      <c r="L43" s="29">
        <f>'集計'!L43</f>
        <v>102</v>
      </c>
      <c r="M43" s="29">
        <f>'集計'!M43</f>
        <v>110</v>
      </c>
      <c r="N43" s="29">
        <f>'集計'!N43</f>
        <v>115</v>
      </c>
      <c r="O43" s="29">
        <f>'集計'!O43</f>
        <v>82</v>
      </c>
      <c r="P43" s="29">
        <f>'集計'!P43</f>
        <v>71</v>
      </c>
      <c r="Q43" s="29">
        <f>'集計'!Q43</f>
        <v>51</v>
      </c>
      <c r="R43" s="29">
        <f>'集計'!R43</f>
        <v>72</v>
      </c>
      <c r="S43" s="29">
        <f>'集計'!S43</f>
        <v>82</v>
      </c>
      <c r="T43" s="29">
        <f>'集計'!T43</f>
        <v>52</v>
      </c>
      <c r="U43" s="29">
        <f>'集計'!U43</f>
        <v>37</v>
      </c>
      <c r="V43" s="29">
        <f>'集計'!V43</f>
        <v>25</v>
      </c>
      <c r="W43" s="29">
        <f>'集計'!W43</f>
        <v>8</v>
      </c>
      <c r="X43" s="29">
        <f>'集計'!X43</f>
        <v>0</v>
      </c>
      <c r="Y43" s="29">
        <f>'集計'!Y43</f>
        <v>0</v>
      </c>
      <c r="Z43" s="29">
        <f>'集計'!Z43</f>
        <v>0</v>
      </c>
      <c r="AA43" s="29">
        <f>'集計'!AA43</f>
        <v>1416</v>
      </c>
      <c r="AB43" s="7"/>
      <c r="AC43" s="14">
        <f>'集計'!AC43</f>
        <v>215</v>
      </c>
      <c r="AD43" s="14">
        <f>'集計'!AD43</f>
        <v>874</v>
      </c>
      <c r="AE43" s="14">
        <f>'集計'!AE43</f>
        <v>327</v>
      </c>
      <c r="AF43" s="14">
        <f aca="true" t="shared" si="4" ref="AF43:AF52">SUM(AC43:AE43)</f>
        <v>1416</v>
      </c>
    </row>
    <row r="44" spans="2:33" ht="17.25" customHeight="1">
      <c r="B44" s="30" t="s">
        <v>532</v>
      </c>
      <c r="C44" s="31" t="s">
        <v>497</v>
      </c>
      <c r="D44" s="32">
        <f>'集計'!D44</f>
        <v>186</v>
      </c>
      <c r="E44" s="32">
        <f>'集計'!E44</f>
        <v>126</v>
      </c>
      <c r="F44" s="32">
        <f>'集計'!F44</f>
        <v>151</v>
      </c>
      <c r="G44" s="32">
        <f>'集計'!G44</f>
        <v>130</v>
      </c>
      <c r="H44" s="32">
        <f>'集計'!H44</f>
        <v>109</v>
      </c>
      <c r="I44" s="32">
        <f>'集計'!I44</f>
        <v>138</v>
      </c>
      <c r="J44" s="32">
        <f>'集計'!J44</f>
        <v>183</v>
      </c>
      <c r="K44" s="32">
        <f>'集計'!K44</f>
        <v>208</v>
      </c>
      <c r="L44" s="32">
        <f>'集計'!L44</f>
        <v>220</v>
      </c>
      <c r="M44" s="32">
        <f>'集計'!M44</f>
        <v>222</v>
      </c>
      <c r="N44" s="32">
        <f>'集計'!N44</f>
        <v>215</v>
      </c>
      <c r="O44" s="32">
        <f>'集計'!O44</f>
        <v>163</v>
      </c>
      <c r="P44" s="32">
        <f>'集計'!P44</f>
        <v>144</v>
      </c>
      <c r="Q44" s="32">
        <f>'集計'!Q44</f>
        <v>93</v>
      </c>
      <c r="R44" s="32">
        <f>'集計'!R44</f>
        <v>131</v>
      </c>
      <c r="S44" s="32">
        <f>'集計'!S44</f>
        <v>139</v>
      </c>
      <c r="T44" s="32">
        <f>'集計'!T44</f>
        <v>102</v>
      </c>
      <c r="U44" s="32">
        <f>'集計'!U44</f>
        <v>73</v>
      </c>
      <c r="V44" s="32">
        <f>'集計'!V44</f>
        <v>42</v>
      </c>
      <c r="W44" s="32">
        <f>'集計'!W44</f>
        <v>8</v>
      </c>
      <c r="X44" s="32">
        <f>'集計'!X44</f>
        <v>0</v>
      </c>
      <c r="Y44" s="32">
        <f>'集計'!Y44</f>
        <v>0</v>
      </c>
      <c r="Z44" s="32">
        <f>'集計'!Z44</f>
        <v>0</v>
      </c>
      <c r="AA44" s="32">
        <f>'集計'!AA44</f>
        <v>2783</v>
      </c>
      <c r="AB44" s="7"/>
      <c r="AC44" s="17">
        <f>'集計'!AC44</f>
        <v>463</v>
      </c>
      <c r="AD44" s="17">
        <f>'集計'!AD44</f>
        <v>1732</v>
      </c>
      <c r="AE44" s="17">
        <f>'集計'!AE44</f>
        <v>588</v>
      </c>
      <c r="AF44" s="17">
        <f t="shared" si="4"/>
        <v>2783</v>
      </c>
      <c r="AG44" s="33">
        <f>AA44-AF44</f>
        <v>0</v>
      </c>
    </row>
    <row r="45" spans="2:32" ht="17.25" customHeight="1">
      <c r="B45" s="25" t="s">
        <v>394</v>
      </c>
      <c r="C45" s="26" t="s">
        <v>477</v>
      </c>
      <c r="D45" s="27">
        <f>'集計'!D45</f>
        <v>82</v>
      </c>
      <c r="E45" s="27">
        <f>'集計'!E45</f>
        <v>95</v>
      </c>
      <c r="F45" s="27">
        <f>'集計'!F45</f>
        <v>100</v>
      </c>
      <c r="G45" s="27">
        <f>'集計'!G45</f>
        <v>116</v>
      </c>
      <c r="H45" s="27">
        <f>'集計'!H45</f>
        <v>99</v>
      </c>
      <c r="I45" s="27">
        <f>'集計'!I45</f>
        <v>58</v>
      </c>
      <c r="J45" s="27">
        <f>'集計'!J45</f>
        <v>77</v>
      </c>
      <c r="K45" s="27">
        <f>'集計'!K45</f>
        <v>102</v>
      </c>
      <c r="L45" s="27">
        <f>'集計'!L45</f>
        <v>120</v>
      </c>
      <c r="M45" s="27">
        <f>'集計'!M45</f>
        <v>136</v>
      </c>
      <c r="N45" s="27">
        <f>'集計'!N45</f>
        <v>178</v>
      </c>
      <c r="O45" s="27">
        <f>'集計'!O45</f>
        <v>115</v>
      </c>
      <c r="P45" s="27">
        <f>'集計'!P45</f>
        <v>108</v>
      </c>
      <c r="Q45" s="27">
        <f>'集計'!Q45</f>
        <v>94</v>
      </c>
      <c r="R45" s="27">
        <f>'集計'!R45</f>
        <v>115</v>
      </c>
      <c r="S45" s="27">
        <f>'集計'!S45</f>
        <v>124</v>
      </c>
      <c r="T45" s="27">
        <f>'集計'!T45</f>
        <v>115</v>
      </c>
      <c r="U45" s="27">
        <f>'集計'!U45</f>
        <v>52</v>
      </c>
      <c r="V45" s="27">
        <f>'集計'!V45</f>
        <v>20</v>
      </c>
      <c r="W45" s="27">
        <f>'集計'!W45</f>
        <v>4</v>
      </c>
      <c r="X45" s="27">
        <f>'集計'!X45</f>
        <v>0</v>
      </c>
      <c r="Y45" s="27">
        <f>'集計'!Y45</f>
        <v>0</v>
      </c>
      <c r="Z45" s="27">
        <f>'集計'!Z45</f>
        <v>0</v>
      </c>
      <c r="AA45" s="27">
        <f>'集計'!AA45</f>
        <v>1910</v>
      </c>
      <c r="AB45" s="7"/>
      <c r="AC45" s="14">
        <f>'集計'!AC45</f>
        <v>277</v>
      </c>
      <c r="AD45" s="14">
        <f>'集計'!AD45</f>
        <v>1109</v>
      </c>
      <c r="AE45" s="14">
        <f>'集計'!AE45</f>
        <v>524</v>
      </c>
      <c r="AF45" s="14">
        <f t="shared" si="4"/>
        <v>1910</v>
      </c>
    </row>
    <row r="46" spans="2:32" ht="17.25" customHeight="1">
      <c r="B46" s="28" t="s">
        <v>394</v>
      </c>
      <c r="C46" s="28" t="s">
        <v>364</v>
      </c>
      <c r="D46" s="29">
        <f>'集計'!D46</f>
        <v>52</v>
      </c>
      <c r="E46" s="29">
        <f>'集計'!E46</f>
        <v>89</v>
      </c>
      <c r="F46" s="29">
        <f>'集計'!F46</f>
        <v>95</v>
      </c>
      <c r="G46" s="29">
        <f>'集計'!G46</f>
        <v>102</v>
      </c>
      <c r="H46" s="29">
        <f>'集計'!H46</f>
        <v>118</v>
      </c>
      <c r="I46" s="29">
        <f>'集計'!I46</f>
        <v>76</v>
      </c>
      <c r="J46" s="29">
        <f>'集計'!J46</f>
        <v>74</v>
      </c>
      <c r="K46" s="29">
        <f>'集計'!K46</f>
        <v>119</v>
      </c>
      <c r="L46" s="29">
        <f>'集計'!L46</f>
        <v>120</v>
      </c>
      <c r="M46" s="29">
        <f>'集計'!M46</f>
        <v>135</v>
      </c>
      <c r="N46" s="29">
        <f>'集計'!N46</f>
        <v>175</v>
      </c>
      <c r="O46" s="29">
        <f>'集計'!O46</f>
        <v>137</v>
      </c>
      <c r="P46" s="29">
        <f>'集計'!P46</f>
        <v>115</v>
      </c>
      <c r="Q46" s="29">
        <f>'集計'!Q46</f>
        <v>88</v>
      </c>
      <c r="R46" s="29">
        <f>'集計'!R46</f>
        <v>149</v>
      </c>
      <c r="S46" s="29">
        <f>'集計'!S46</f>
        <v>158</v>
      </c>
      <c r="T46" s="29">
        <f>'集計'!T46</f>
        <v>149</v>
      </c>
      <c r="U46" s="29">
        <f>'集計'!U46</f>
        <v>73</v>
      </c>
      <c r="V46" s="29">
        <f>'集計'!V46</f>
        <v>44</v>
      </c>
      <c r="W46" s="29">
        <f>'集計'!W46</f>
        <v>13</v>
      </c>
      <c r="X46" s="29">
        <f>'集計'!X46</f>
        <v>2</v>
      </c>
      <c r="Y46" s="29">
        <f>'集計'!Y46</f>
        <v>0</v>
      </c>
      <c r="Z46" s="29">
        <f>'集計'!Z46</f>
        <v>0</v>
      </c>
      <c r="AA46" s="29">
        <f>'集計'!AA46</f>
        <v>2083</v>
      </c>
      <c r="AB46" s="7"/>
      <c r="AC46" s="14">
        <f>'集計'!AC46</f>
        <v>236</v>
      </c>
      <c r="AD46" s="14">
        <f>'集計'!AD46</f>
        <v>1171</v>
      </c>
      <c r="AE46" s="14">
        <f>'集計'!AE46</f>
        <v>676</v>
      </c>
      <c r="AF46" s="14">
        <f t="shared" si="4"/>
        <v>2083</v>
      </c>
    </row>
    <row r="47" spans="2:33" ht="17.25" customHeight="1">
      <c r="B47" s="30" t="s">
        <v>394</v>
      </c>
      <c r="C47" s="31" t="s">
        <v>497</v>
      </c>
      <c r="D47" s="32">
        <f>'集計'!D47</f>
        <v>134</v>
      </c>
      <c r="E47" s="32">
        <f>'集計'!E47</f>
        <v>184</v>
      </c>
      <c r="F47" s="32">
        <f>'集計'!F47</f>
        <v>195</v>
      </c>
      <c r="G47" s="32">
        <f>'集計'!G47</f>
        <v>218</v>
      </c>
      <c r="H47" s="32">
        <f>'集計'!H47</f>
        <v>217</v>
      </c>
      <c r="I47" s="32">
        <f>'集計'!I47</f>
        <v>134</v>
      </c>
      <c r="J47" s="32">
        <f>'集計'!J47</f>
        <v>151</v>
      </c>
      <c r="K47" s="32">
        <f>'集計'!K47</f>
        <v>221</v>
      </c>
      <c r="L47" s="32">
        <f>'集計'!L47</f>
        <v>240</v>
      </c>
      <c r="M47" s="32">
        <f>'集計'!M47</f>
        <v>271</v>
      </c>
      <c r="N47" s="32">
        <f>'集計'!N47</f>
        <v>353</v>
      </c>
      <c r="O47" s="32">
        <f>'集計'!O47</f>
        <v>252</v>
      </c>
      <c r="P47" s="32">
        <f>'集計'!P47</f>
        <v>223</v>
      </c>
      <c r="Q47" s="32">
        <f>'集計'!Q47</f>
        <v>182</v>
      </c>
      <c r="R47" s="32">
        <f>'集計'!R47</f>
        <v>264</v>
      </c>
      <c r="S47" s="32">
        <f>'集計'!S47</f>
        <v>282</v>
      </c>
      <c r="T47" s="32">
        <f>'集計'!T47</f>
        <v>264</v>
      </c>
      <c r="U47" s="32">
        <f>'集計'!U47</f>
        <v>125</v>
      </c>
      <c r="V47" s="32">
        <f>'集計'!V47</f>
        <v>64</v>
      </c>
      <c r="W47" s="32">
        <f>'集計'!W47</f>
        <v>17</v>
      </c>
      <c r="X47" s="32">
        <f>'集計'!X47</f>
        <v>2</v>
      </c>
      <c r="Y47" s="32">
        <f>'集計'!Y47</f>
        <v>0</v>
      </c>
      <c r="Z47" s="32">
        <f>'集計'!Z47</f>
        <v>0</v>
      </c>
      <c r="AA47" s="32">
        <f>'集計'!AA47</f>
        <v>3993</v>
      </c>
      <c r="AB47" s="7"/>
      <c r="AC47" s="17">
        <f>'集計'!AC47</f>
        <v>513</v>
      </c>
      <c r="AD47" s="17">
        <f>'集計'!AD47</f>
        <v>2280</v>
      </c>
      <c r="AE47" s="17">
        <f>'集計'!AE47</f>
        <v>1200</v>
      </c>
      <c r="AF47" s="17">
        <f t="shared" si="4"/>
        <v>3993</v>
      </c>
      <c r="AG47" s="33">
        <f>AA47-AF47</f>
        <v>0</v>
      </c>
    </row>
    <row r="48" spans="2:32" ht="17.25" customHeight="1">
      <c r="B48" s="25" t="s">
        <v>533</v>
      </c>
      <c r="C48" s="26" t="s">
        <v>477</v>
      </c>
      <c r="D48" s="27">
        <f>'集計'!D48</f>
        <v>8</v>
      </c>
      <c r="E48" s="27">
        <f>'集計'!E48</f>
        <v>9</v>
      </c>
      <c r="F48" s="27">
        <f>'集計'!F48</f>
        <v>12</v>
      </c>
      <c r="G48" s="27">
        <f>'集計'!G48</f>
        <v>15</v>
      </c>
      <c r="H48" s="27">
        <f>'集計'!H48</f>
        <v>15</v>
      </c>
      <c r="I48" s="27">
        <f>'集計'!I48</f>
        <v>7</v>
      </c>
      <c r="J48" s="27">
        <f>'集計'!J48</f>
        <v>13</v>
      </c>
      <c r="K48" s="27">
        <f>'集計'!K48</f>
        <v>15</v>
      </c>
      <c r="L48" s="27">
        <f>'集計'!L48</f>
        <v>15</v>
      </c>
      <c r="M48" s="27">
        <f>'集計'!M48</f>
        <v>20</v>
      </c>
      <c r="N48" s="27">
        <f>'集計'!N48</f>
        <v>30</v>
      </c>
      <c r="O48" s="27">
        <f>'集計'!O48</f>
        <v>17</v>
      </c>
      <c r="P48" s="27">
        <f>'集計'!P48</f>
        <v>17</v>
      </c>
      <c r="Q48" s="27">
        <f>'集計'!Q48</f>
        <v>13</v>
      </c>
      <c r="R48" s="27">
        <f>'集計'!R48</f>
        <v>16</v>
      </c>
      <c r="S48" s="27">
        <f>'集計'!S48</f>
        <v>10</v>
      </c>
      <c r="T48" s="27">
        <f>'集計'!T48</f>
        <v>11</v>
      </c>
      <c r="U48" s="27">
        <f>'集計'!U48</f>
        <v>3</v>
      </c>
      <c r="V48" s="27">
        <f>'集計'!V48</f>
        <v>1</v>
      </c>
      <c r="W48" s="27">
        <f>'集計'!W48</f>
        <v>0</v>
      </c>
      <c r="X48" s="27">
        <f>'集計'!X48</f>
        <v>0</v>
      </c>
      <c r="Y48" s="27">
        <f>'集計'!Y48</f>
        <v>0</v>
      </c>
      <c r="Z48" s="27">
        <f>'集計'!Z48</f>
        <v>0</v>
      </c>
      <c r="AA48" s="27">
        <f>'集計'!AA48</f>
        <v>247</v>
      </c>
      <c r="AB48" s="7"/>
      <c r="AC48" s="14">
        <f>'集計'!AC48</f>
        <v>29</v>
      </c>
      <c r="AD48" s="14">
        <f>'集計'!AD48</f>
        <v>164</v>
      </c>
      <c r="AE48" s="14">
        <f>'集計'!AE48</f>
        <v>54</v>
      </c>
      <c r="AF48" s="14">
        <f t="shared" si="4"/>
        <v>247</v>
      </c>
    </row>
    <row r="49" spans="2:32" ht="17.25" customHeight="1">
      <c r="B49" s="28" t="s">
        <v>533</v>
      </c>
      <c r="C49" s="28" t="s">
        <v>364</v>
      </c>
      <c r="D49" s="29">
        <f>'集計'!D49</f>
        <v>8</v>
      </c>
      <c r="E49" s="29">
        <f>'集計'!E49</f>
        <v>10</v>
      </c>
      <c r="F49" s="29">
        <f>'集計'!F49</f>
        <v>8</v>
      </c>
      <c r="G49" s="29">
        <f>'集計'!G49</f>
        <v>12</v>
      </c>
      <c r="H49" s="29">
        <f>'集計'!H49</f>
        <v>13</v>
      </c>
      <c r="I49" s="29">
        <f>'集計'!I49</f>
        <v>9</v>
      </c>
      <c r="J49" s="29">
        <f>'集計'!J49</f>
        <v>10</v>
      </c>
      <c r="K49" s="29">
        <f>'集計'!K49</f>
        <v>11</v>
      </c>
      <c r="L49" s="29">
        <f>'集計'!L49</f>
        <v>17</v>
      </c>
      <c r="M49" s="29">
        <f>'集計'!M49</f>
        <v>22</v>
      </c>
      <c r="N49" s="29">
        <f>'集計'!N49</f>
        <v>22</v>
      </c>
      <c r="O49" s="29">
        <f>'集計'!O49</f>
        <v>18</v>
      </c>
      <c r="P49" s="29">
        <f>'集計'!P49</f>
        <v>22</v>
      </c>
      <c r="Q49" s="29">
        <f>'集計'!Q49</f>
        <v>18</v>
      </c>
      <c r="R49" s="29">
        <f>'集計'!R49</f>
        <v>20</v>
      </c>
      <c r="S49" s="29">
        <f>'集計'!S49</f>
        <v>12</v>
      </c>
      <c r="T49" s="29">
        <f>'集計'!T49</f>
        <v>12</v>
      </c>
      <c r="U49" s="29">
        <f>'集計'!U49</f>
        <v>5</v>
      </c>
      <c r="V49" s="29">
        <f>'集計'!V49</f>
        <v>1</v>
      </c>
      <c r="W49" s="29">
        <f>'集計'!W49</f>
        <v>2</v>
      </c>
      <c r="X49" s="29">
        <f>'集計'!X49</f>
        <v>0</v>
      </c>
      <c r="Y49" s="29">
        <f>'集計'!Y49</f>
        <v>0</v>
      </c>
      <c r="Z49" s="29">
        <f>'集計'!Z49</f>
        <v>0</v>
      </c>
      <c r="AA49" s="29">
        <f>'集計'!AA49</f>
        <v>252</v>
      </c>
      <c r="AB49" s="7"/>
      <c r="AC49" s="14">
        <f>'集計'!AC49</f>
        <v>26</v>
      </c>
      <c r="AD49" s="14">
        <f>'集計'!AD49</f>
        <v>156</v>
      </c>
      <c r="AE49" s="14">
        <f>'集計'!AE49</f>
        <v>70</v>
      </c>
      <c r="AF49" s="14">
        <f t="shared" si="4"/>
        <v>252</v>
      </c>
    </row>
    <row r="50" spans="2:33" ht="17.25" customHeight="1">
      <c r="B50" s="30" t="s">
        <v>533</v>
      </c>
      <c r="C50" s="31" t="s">
        <v>497</v>
      </c>
      <c r="D50" s="32">
        <f>'集計'!D50</f>
        <v>16</v>
      </c>
      <c r="E50" s="32">
        <f>'集計'!E50</f>
        <v>19</v>
      </c>
      <c r="F50" s="32">
        <f>'集計'!F50</f>
        <v>20</v>
      </c>
      <c r="G50" s="32">
        <f>'集計'!G50</f>
        <v>27</v>
      </c>
      <c r="H50" s="32">
        <f>'集計'!H50</f>
        <v>28</v>
      </c>
      <c r="I50" s="32">
        <f>'集計'!I50</f>
        <v>16</v>
      </c>
      <c r="J50" s="32">
        <f>'集計'!J50</f>
        <v>23</v>
      </c>
      <c r="K50" s="32">
        <f>'集計'!K50</f>
        <v>26</v>
      </c>
      <c r="L50" s="32">
        <f>'集計'!L50</f>
        <v>32</v>
      </c>
      <c r="M50" s="32">
        <f>'集計'!M50</f>
        <v>42</v>
      </c>
      <c r="N50" s="32">
        <f>'集計'!N50</f>
        <v>52</v>
      </c>
      <c r="O50" s="32">
        <f>'集計'!O50</f>
        <v>35</v>
      </c>
      <c r="P50" s="32">
        <f>'集計'!P50</f>
        <v>39</v>
      </c>
      <c r="Q50" s="32">
        <f>'集計'!Q50</f>
        <v>31</v>
      </c>
      <c r="R50" s="32">
        <f>'集計'!R50</f>
        <v>36</v>
      </c>
      <c r="S50" s="32">
        <f>'集計'!S50</f>
        <v>22</v>
      </c>
      <c r="T50" s="32">
        <f>'集計'!T50</f>
        <v>23</v>
      </c>
      <c r="U50" s="32">
        <f>'集計'!U50</f>
        <v>8</v>
      </c>
      <c r="V50" s="32">
        <f>'集計'!V50</f>
        <v>2</v>
      </c>
      <c r="W50" s="32">
        <f>'集計'!W50</f>
        <v>2</v>
      </c>
      <c r="X50" s="32">
        <f>'集計'!X50</f>
        <v>0</v>
      </c>
      <c r="Y50" s="32">
        <f>'集計'!Y50</f>
        <v>0</v>
      </c>
      <c r="Z50" s="32">
        <f>'集計'!Z50</f>
        <v>0</v>
      </c>
      <c r="AA50" s="32">
        <f>'集計'!AA50</f>
        <v>499</v>
      </c>
      <c r="AB50" s="7"/>
      <c r="AC50" s="17">
        <f>'集計'!AC50</f>
        <v>55</v>
      </c>
      <c r="AD50" s="17">
        <f>'集計'!AD50</f>
        <v>320</v>
      </c>
      <c r="AE50" s="17">
        <f>'集計'!AE50</f>
        <v>124</v>
      </c>
      <c r="AF50" s="17">
        <f t="shared" si="4"/>
        <v>499</v>
      </c>
      <c r="AG50" s="33">
        <f>AA50-AF50</f>
        <v>0</v>
      </c>
    </row>
    <row r="51" spans="2:32" ht="17.25" customHeight="1">
      <c r="B51" s="25" t="s">
        <v>534</v>
      </c>
      <c r="C51" s="26" t="s">
        <v>477</v>
      </c>
      <c r="D51" s="27">
        <f>'集計'!D51</f>
        <v>43</v>
      </c>
      <c r="E51" s="27">
        <f>'集計'!E51</f>
        <v>58</v>
      </c>
      <c r="F51" s="27">
        <f>'集計'!F51</f>
        <v>74</v>
      </c>
      <c r="G51" s="27">
        <f>'集計'!G51</f>
        <v>71</v>
      </c>
      <c r="H51" s="27">
        <f>'集計'!H51</f>
        <v>66</v>
      </c>
      <c r="I51" s="27">
        <f>'集計'!I51</f>
        <v>32</v>
      </c>
      <c r="J51" s="27">
        <f>'集計'!J51</f>
        <v>40</v>
      </c>
      <c r="K51" s="27">
        <f>'集計'!K51</f>
        <v>58</v>
      </c>
      <c r="L51" s="27">
        <f>'集計'!L51</f>
        <v>73</v>
      </c>
      <c r="M51" s="27">
        <f>'集計'!M51</f>
        <v>87</v>
      </c>
      <c r="N51" s="27">
        <f>'集計'!N51</f>
        <v>94</v>
      </c>
      <c r="O51" s="27">
        <f>'集計'!O51</f>
        <v>57</v>
      </c>
      <c r="P51" s="27">
        <f>'集計'!P51</f>
        <v>45</v>
      </c>
      <c r="Q51" s="27">
        <f>'集計'!Q51</f>
        <v>40</v>
      </c>
      <c r="R51" s="27">
        <f>'集計'!R51</f>
        <v>29</v>
      </c>
      <c r="S51" s="27">
        <f>'集計'!S51</f>
        <v>31</v>
      </c>
      <c r="T51" s="27">
        <f>'集計'!T51</f>
        <v>32</v>
      </c>
      <c r="U51" s="27">
        <f>'集計'!U51</f>
        <v>20</v>
      </c>
      <c r="V51" s="27">
        <f>'集計'!V51</f>
        <v>5</v>
      </c>
      <c r="W51" s="27">
        <f>'集計'!W51</f>
        <v>1</v>
      </c>
      <c r="X51" s="27">
        <f>'集計'!X51</f>
        <v>0</v>
      </c>
      <c r="Y51" s="27">
        <f>'集計'!Y51</f>
        <v>0</v>
      </c>
      <c r="Z51" s="27">
        <f>'集計'!Z51</f>
        <v>0</v>
      </c>
      <c r="AA51" s="27">
        <f>'集計'!AA51</f>
        <v>956</v>
      </c>
      <c r="AB51" s="7"/>
      <c r="AC51" s="14">
        <f>'集計'!AC51</f>
        <v>175</v>
      </c>
      <c r="AD51" s="14">
        <f>'集計'!AD51</f>
        <v>623</v>
      </c>
      <c r="AE51" s="14">
        <f>'集計'!AE51</f>
        <v>158</v>
      </c>
      <c r="AF51" s="14">
        <f t="shared" si="4"/>
        <v>956</v>
      </c>
    </row>
    <row r="52" spans="2:32" ht="17.25" customHeight="1">
      <c r="B52" s="28" t="s">
        <v>534</v>
      </c>
      <c r="C52" s="28" t="s">
        <v>364</v>
      </c>
      <c r="D52" s="29">
        <f>'集計'!D52</f>
        <v>33</v>
      </c>
      <c r="E52" s="29">
        <f>'集計'!E52</f>
        <v>62</v>
      </c>
      <c r="F52" s="29">
        <f>'集計'!F52</f>
        <v>66</v>
      </c>
      <c r="G52" s="29">
        <f>'集計'!G52</f>
        <v>58</v>
      </c>
      <c r="H52" s="29">
        <f>'集計'!H52</f>
        <v>50</v>
      </c>
      <c r="I52" s="29">
        <f>'集計'!I52</f>
        <v>44</v>
      </c>
      <c r="J52" s="29">
        <f>'集計'!J52</f>
        <v>40</v>
      </c>
      <c r="K52" s="29">
        <f>'集計'!K52</f>
        <v>58</v>
      </c>
      <c r="L52" s="29">
        <f>'集計'!L52</f>
        <v>77</v>
      </c>
      <c r="M52" s="29">
        <f>'集計'!M52</f>
        <v>101</v>
      </c>
      <c r="N52" s="29">
        <f>'集計'!N52</f>
        <v>81</v>
      </c>
      <c r="O52" s="29">
        <f>'集計'!O52</f>
        <v>61</v>
      </c>
      <c r="P52" s="29">
        <f>'集計'!P52</f>
        <v>44</v>
      </c>
      <c r="Q52" s="29">
        <f>'集計'!Q52</f>
        <v>27</v>
      </c>
      <c r="R52" s="29">
        <f>'集計'!R52</f>
        <v>39</v>
      </c>
      <c r="S52" s="29">
        <f>'集計'!S52</f>
        <v>49</v>
      </c>
      <c r="T52" s="29">
        <f>'集計'!T52</f>
        <v>40</v>
      </c>
      <c r="U52" s="29">
        <f>'集計'!U52</f>
        <v>23</v>
      </c>
      <c r="V52" s="29">
        <f>'集計'!V52</f>
        <v>12</v>
      </c>
      <c r="W52" s="29">
        <f>'集計'!W52</f>
        <v>2</v>
      </c>
      <c r="X52" s="29">
        <f>'集計'!X52</f>
        <v>0</v>
      </c>
      <c r="Y52" s="29">
        <f>'集計'!Y52</f>
        <v>0</v>
      </c>
      <c r="Z52" s="29">
        <f>'集計'!Z52</f>
        <v>0</v>
      </c>
      <c r="AA52" s="29">
        <f>'集計'!AA52</f>
        <v>967</v>
      </c>
      <c r="AB52" s="7"/>
      <c r="AC52" s="14">
        <f>'集計'!AC52</f>
        <v>161</v>
      </c>
      <c r="AD52" s="14">
        <f>'集計'!AD52</f>
        <v>614</v>
      </c>
      <c r="AE52" s="14">
        <f>'集計'!AE52</f>
        <v>192</v>
      </c>
      <c r="AF52" s="14">
        <f t="shared" si="4"/>
        <v>967</v>
      </c>
    </row>
    <row r="53" spans="2:33" ht="17.25" customHeight="1">
      <c r="B53" s="30" t="s">
        <v>534</v>
      </c>
      <c r="C53" s="31" t="s">
        <v>497</v>
      </c>
      <c r="D53" s="32">
        <f>'集計'!D53</f>
        <v>76</v>
      </c>
      <c r="E53" s="32">
        <f>'集計'!E53</f>
        <v>120</v>
      </c>
      <c r="F53" s="32">
        <f>'集計'!F53</f>
        <v>140</v>
      </c>
      <c r="G53" s="32">
        <f>'集計'!G53</f>
        <v>129</v>
      </c>
      <c r="H53" s="32">
        <f>'集計'!H53</f>
        <v>116</v>
      </c>
      <c r="I53" s="32">
        <f>'集計'!I53</f>
        <v>76</v>
      </c>
      <c r="J53" s="32">
        <f>'集計'!J53</f>
        <v>80</v>
      </c>
      <c r="K53" s="32">
        <f>'集計'!K53</f>
        <v>116</v>
      </c>
      <c r="L53" s="32">
        <f>'集計'!L53</f>
        <v>150</v>
      </c>
      <c r="M53" s="32">
        <f>'集計'!M53</f>
        <v>188</v>
      </c>
      <c r="N53" s="32">
        <f>'集計'!N53</f>
        <v>175</v>
      </c>
      <c r="O53" s="32">
        <f>'集計'!O53</f>
        <v>118</v>
      </c>
      <c r="P53" s="32">
        <f>'集計'!P53</f>
        <v>89</v>
      </c>
      <c r="Q53" s="32">
        <f>'集計'!Q53</f>
        <v>67</v>
      </c>
      <c r="R53" s="32">
        <f>'集計'!R53</f>
        <v>68</v>
      </c>
      <c r="S53" s="32">
        <f>'集計'!S53</f>
        <v>80</v>
      </c>
      <c r="T53" s="32">
        <f>'集計'!T53</f>
        <v>72</v>
      </c>
      <c r="U53" s="32">
        <f>'集計'!U53</f>
        <v>43</v>
      </c>
      <c r="V53" s="32">
        <f>'集計'!V53</f>
        <v>17</v>
      </c>
      <c r="W53" s="32">
        <f>'集計'!W53</f>
        <v>3</v>
      </c>
      <c r="X53" s="32">
        <f>'集計'!X53</f>
        <v>0</v>
      </c>
      <c r="Y53" s="32">
        <f>'集計'!Y53</f>
        <v>0</v>
      </c>
      <c r="Z53" s="32">
        <f>'集計'!Z53</f>
        <v>0</v>
      </c>
      <c r="AA53" s="32">
        <f>'集計'!AA53</f>
        <v>1923</v>
      </c>
      <c r="AB53" s="7"/>
      <c r="AC53" s="17">
        <f>'集計'!AC53</f>
        <v>336</v>
      </c>
      <c r="AD53" s="17">
        <f>'集計'!AD53</f>
        <v>1237</v>
      </c>
      <c r="AE53" s="17">
        <f>'集計'!AE53</f>
        <v>350</v>
      </c>
      <c r="AF53" s="17">
        <f aca="true" t="shared" si="5" ref="AF53:AF64">SUM(AC53:AE53)</f>
        <v>1923</v>
      </c>
      <c r="AG53" s="33">
        <f>AA53-AF53</f>
        <v>0</v>
      </c>
    </row>
    <row r="54" spans="2:32" ht="17.25" customHeight="1">
      <c r="B54" s="25" t="s">
        <v>535</v>
      </c>
      <c r="C54" s="26" t="s">
        <v>477</v>
      </c>
      <c r="D54" s="27">
        <f>'集計'!D54</f>
        <v>46</v>
      </c>
      <c r="E54" s="27">
        <f>'集計'!E54</f>
        <v>58</v>
      </c>
      <c r="F54" s="27">
        <f>'集計'!F54</f>
        <v>27</v>
      </c>
      <c r="G54" s="27">
        <f>'集計'!G54</f>
        <v>17</v>
      </c>
      <c r="H54" s="27">
        <f>'集計'!H54</f>
        <v>19</v>
      </c>
      <c r="I54" s="27">
        <f>'集計'!I54</f>
        <v>18</v>
      </c>
      <c r="J54" s="27">
        <f>'集計'!J54</f>
        <v>37</v>
      </c>
      <c r="K54" s="27">
        <f>'集計'!K54</f>
        <v>43</v>
      </c>
      <c r="L54" s="27">
        <f>'集計'!L54</f>
        <v>41</v>
      </c>
      <c r="M54" s="27">
        <f>'集計'!M54</f>
        <v>49</v>
      </c>
      <c r="N54" s="27">
        <f>'集計'!N54</f>
        <v>30</v>
      </c>
      <c r="O54" s="27">
        <f>'集計'!O54</f>
        <v>21</v>
      </c>
      <c r="P54" s="27">
        <f>'集計'!P54</f>
        <v>16</v>
      </c>
      <c r="Q54" s="27">
        <f>'集計'!Q54</f>
        <v>22</v>
      </c>
      <c r="R54" s="27">
        <f>'集計'!R54</f>
        <v>19</v>
      </c>
      <c r="S54" s="27">
        <f>'集計'!S54</f>
        <v>26</v>
      </c>
      <c r="T54" s="27">
        <f>'集計'!T54</f>
        <v>21</v>
      </c>
      <c r="U54" s="27">
        <f>'集計'!U54</f>
        <v>8</v>
      </c>
      <c r="V54" s="27">
        <f>'集計'!V54</f>
        <v>9</v>
      </c>
      <c r="W54" s="27">
        <f>'集計'!W54</f>
        <v>0</v>
      </c>
      <c r="X54" s="27">
        <f>'集計'!X54</f>
        <v>0</v>
      </c>
      <c r="Y54" s="27">
        <f>'集計'!Y54</f>
        <v>0</v>
      </c>
      <c r="Z54" s="27">
        <f>'集計'!Z54</f>
        <v>0</v>
      </c>
      <c r="AA54" s="27">
        <f>'集計'!AA54</f>
        <v>527</v>
      </c>
      <c r="AB54" s="7"/>
      <c r="AC54" s="14">
        <f>'集計'!AC54</f>
        <v>131</v>
      </c>
      <c r="AD54" s="14">
        <f>'集計'!AD54</f>
        <v>291</v>
      </c>
      <c r="AE54" s="14">
        <f>'集計'!AE54</f>
        <v>105</v>
      </c>
      <c r="AF54" s="14">
        <f t="shared" si="5"/>
        <v>527</v>
      </c>
    </row>
    <row r="55" spans="2:32" ht="17.25" customHeight="1">
      <c r="B55" s="28" t="s">
        <v>535</v>
      </c>
      <c r="C55" s="28" t="s">
        <v>364</v>
      </c>
      <c r="D55" s="29">
        <f>'集計'!D55</f>
        <v>34</v>
      </c>
      <c r="E55" s="29">
        <f>'集計'!E55</f>
        <v>49</v>
      </c>
      <c r="F55" s="29">
        <f>'集計'!F55</f>
        <v>23</v>
      </c>
      <c r="G55" s="29">
        <f>'集計'!G55</f>
        <v>14</v>
      </c>
      <c r="H55" s="29">
        <f>'集計'!H55</f>
        <v>14</v>
      </c>
      <c r="I55" s="29">
        <f>'集計'!I55</f>
        <v>22</v>
      </c>
      <c r="J55" s="29">
        <f>'集計'!J55</f>
        <v>32</v>
      </c>
      <c r="K55" s="29">
        <f>'集計'!K55</f>
        <v>47</v>
      </c>
      <c r="L55" s="29">
        <f>'集計'!L55</f>
        <v>46</v>
      </c>
      <c r="M55" s="29">
        <f>'集計'!M55</f>
        <v>35</v>
      </c>
      <c r="N55" s="29">
        <f>'集計'!N55</f>
        <v>20</v>
      </c>
      <c r="O55" s="29">
        <f>'集計'!O55</f>
        <v>14</v>
      </c>
      <c r="P55" s="29">
        <f>'集計'!P55</f>
        <v>17</v>
      </c>
      <c r="Q55" s="29">
        <f>'集計'!Q55</f>
        <v>20</v>
      </c>
      <c r="R55" s="29">
        <f>'集計'!R55</f>
        <v>31</v>
      </c>
      <c r="S55" s="29">
        <f>'集計'!S55</f>
        <v>36</v>
      </c>
      <c r="T55" s="29">
        <f>'集計'!T55</f>
        <v>20</v>
      </c>
      <c r="U55" s="29">
        <f>'集計'!U55</f>
        <v>16</v>
      </c>
      <c r="V55" s="29">
        <f>'集計'!V55</f>
        <v>19</v>
      </c>
      <c r="W55" s="29">
        <f>'集計'!W55</f>
        <v>2</v>
      </c>
      <c r="X55" s="29">
        <f>'集計'!X55</f>
        <v>0</v>
      </c>
      <c r="Y55" s="29">
        <f>'集計'!Y55</f>
        <v>1</v>
      </c>
      <c r="Z55" s="29">
        <f>'集計'!Z55</f>
        <v>0</v>
      </c>
      <c r="AA55" s="29">
        <f>'集計'!AA55</f>
        <v>512</v>
      </c>
      <c r="AB55" s="7"/>
      <c r="AC55" s="14">
        <f>'集計'!AC55</f>
        <v>106</v>
      </c>
      <c r="AD55" s="14">
        <f>'集計'!AD55</f>
        <v>261</v>
      </c>
      <c r="AE55" s="14">
        <f>'集計'!AE55</f>
        <v>145</v>
      </c>
      <c r="AF55" s="14">
        <f t="shared" si="5"/>
        <v>512</v>
      </c>
    </row>
    <row r="56" spans="2:33" ht="17.25" customHeight="1">
      <c r="B56" s="30" t="s">
        <v>535</v>
      </c>
      <c r="C56" s="31" t="s">
        <v>497</v>
      </c>
      <c r="D56" s="32">
        <f>'集計'!D56</f>
        <v>80</v>
      </c>
      <c r="E56" s="32">
        <f>'集計'!E56</f>
        <v>107</v>
      </c>
      <c r="F56" s="32">
        <f>'集計'!F56</f>
        <v>50</v>
      </c>
      <c r="G56" s="32">
        <f>'集計'!G56</f>
        <v>31</v>
      </c>
      <c r="H56" s="32">
        <f>'集計'!H56</f>
        <v>33</v>
      </c>
      <c r="I56" s="32">
        <f>'集計'!I56</f>
        <v>40</v>
      </c>
      <c r="J56" s="32">
        <f>'集計'!J56</f>
        <v>69</v>
      </c>
      <c r="K56" s="32">
        <f>'集計'!K56</f>
        <v>90</v>
      </c>
      <c r="L56" s="32">
        <f>'集計'!L56</f>
        <v>87</v>
      </c>
      <c r="M56" s="32">
        <f>'集計'!M56</f>
        <v>84</v>
      </c>
      <c r="N56" s="32">
        <f>'集計'!N56</f>
        <v>50</v>
      </c>
      <c r="O56" s="32">
        <f>'集計'!O56</f>
        <v>35</v>
      </c>
      <c r="P56" s="32">
        <f>'集計'!P56</f>
        <v>33</v>
      </c>
      <c r="Q56" s="32">
        <f>'集計'!Q56</f>
        <v>42</v>
      </c>
      <c r="R56" s="32">
        <f>'集計'!R56</f>
        <v>50</v>
      </c>
      <c r="S56" s="32">
        <f>'集計'!S56</f>
        <v>62</v>
      </c>
      <c r="T56" s="32">
        <f>'集計'!T56</f>
        <v>41</v>
      </c>
      <c r="U56" s="32">
        <f>'集計'!U56</f>
        <v>24</v>
      </c>
      <c r="V56" s="32">
        <f>'集計'!V56</f>
        <v>28</v>
      </c>
      <c r="W56" s="32">
        <f>'集計'!W56</f>
        <v>2</v>
      </c>
      <c r="X56" s="32">
        <f>'集計'!X56</f>
        <v>0</v>
      </c>
      <c r="Y56" s="32">
        <f>'集計'!Y56</f>
        <v>1</v>
      </c>
      <c r="Z56" s="32">
        <f>'集計'!Z56</f>
        <v>0</v>
      </c>
      <c r="AA56" s="32">
        <f>'集計'!AA56</f>
        <v>1039</v>
      </c>
      <c r="AB56" s="7"/>
      <c r="AC56" s="17">
        <f>'集計'!AC56</f>
        <v>237</v>
      </c>
      <c r="AD56" s="17">
        <f>'集計'!AD56</f>
        <v>552</v>
      </c>
      <c r="AE56" s="17">
        <f>'集計'!AE56</f>
        <v>250</v>
      </c>
      <c r="AF56" s="17">
        <f t="shared" si="5"/>
        <v>1039</v>
      </c>
      <c r="AG56" s="33">
        <f>AA56-AF56</f>
        <v>0</v>
      </c>
    </row>
    <row r="57" spans="2:32" ht="17.25" customHeight="1">
      <c r="B57" s="25" t="s">
        <v>536</v>
      </c>
      <c r="C57" s="26" t="s">
        <v>477</v>
      </c>
      <c r="D57" s="27">
        <f>'集計'!D57</f>
        <v>28</v>
      </c>
      <c r="E57" s="27">
        <f>'集計'!E57</f>
        <v>30</v>
      </c>
      <c r="F57" s="27">
        <f>'集計'!F57</f>
        <v>34</v>
      </c>
      <c r="G57" s="27">
        <f>'集計'!G57</f>
        <v>33</v>
      </c>
      <c r="H57" s="27">
        <f>'集計'!H57</f>
        <v>45</v>
      </c>
      <c r="I57" s="27">
        <f>'集計'!I57</f>
        <v>46</v>
      </c>
      <c r="J57" s="27">
        <f>'集計'!J57</f>
        <v>37</v>
      </c>
      <c r="K57" s="27">
        <f>'集計'!K57</f>
        <v>38</v>
      </c>
      <c r="L57" s="27">
        <f>'集計'!L57</f>
        <v>43</v>
      </c>
      <c r="M57" s="27">
        <f>'集計'!M57</f>
        <v>54</v>
      </c>
      <c r="N57" s="27">
        <f>'集計'!N57</f>
        <v>74</v>
      </c>
      <c r="O57" s="27">
        <f>'集計'!O57</f>
        <v>53</v>
      </c>
      <c r="P57" s="27">
        <f>'集計'!P57</f>
        <v>47</v>
      </c>
      <c r="Q57" s="27">
        <f>'集計'!Q57</f>
        <v>34</v>
      </c>
      <c r="R57" s="27">
        <f>'集計'!R57</f>
        <v>29</v>
      </c>
      <c r="S57" s="27">
        <f>'集計'!S57</f>
        <v>28</v>
      </c>
      <c r="T57" s="27">
        <f>'集計'!T57</f>
        <v>24</v>
      </c>
      <c r="U57" s="27">
        <f>'集計'!U57</f>
        <v>9</v>
      </c>
      <c r="V57" s="27">
        <f>'集計'!V57</f>
        <v>4</v>
      </c>
      <c r="W57" s="27">
        <f>'集計'!W57</f>
        <v>2</v>
      </c>
      <c r="X57" s="27">
        <f>'集計'!X57</f>
        <v>0</v>
      </c>
      <c r="Y57" s="27">
        <f>'集計'!Y57</f>
        <v>0</v>
      </c>
      <c r="Z57" s="27">
        <f>'集計'!Z57</f>
        <v>0</v>
      </c>
      <c r="AA57" s="27">
        <f>'集計'!AA57</f>
        <v>692</v>
      </c>
      <c r="AB57" s="7"/>
      <c r="AC57" s="14">
        <f>'集計'!AC57</f>
        <v>92</v>
      </c>
      <c r="AD57" s="14">
        <f>'集計'!AD57</f>
        <v>470</v>
      </c>
      <c r="AE57" s="14">
        <f>'集計'!AE57</f>
        <v>130</v>
      </c>
      <c r="AF57" s="14">
        <f t="shared" si="5"/>
        <v>692</v>
      </c>
    </row>
    <row r="58" spans="2:32" ht="17.25" customHeight="1">
      <c r="B58" s="28" t="s">
        <v>536</v>
      </c>
      <c r="C58" s="28" t="s">
        <v>364</v>
      </c>
      <c r="D58" s="29">
        <f>'集計'!D58</f>
        <v>30</v>
      </c>
      <c r="E58" s="29">
        <f>'集計'!E58</f>
        <v>34</v>
      </c>
      <c r="F58" s="29">
        <f>'集計'!F58</f>
        <v>27</v>
      </c>
      <c r="G58" s="29">
        <f>'集計'!G58</f>
        <v>24</v>
      </c>
      <c r="H58" s="29">
        <f>'集計'!H58</f>
        <v>39</v>
      </c>
      <c r="I58" s="29">
        <f>'集計'!I58</f>
        <v>43</v>
      </c>
      <c r="J58" s="29">
        <f>'集計'!J58</f>
        <v>33</v>
      </c>
      <c r="K58" s="29">
        <f>'集計'!K58</f>
        <v>36</v>
      </c>
      <c r="L58" s="29">
        <f>'集計'!L58</f>
        <v>46</v>
      </c>
      <c r="M58" s="29">
        <f>'集計'!M58</f>
        <v>48</v>
      </c>
      <c r="N58" s="29">
        <f>'集計'!N58</f>
        <v>68</v>
      </c>
      <c r="O58" s="29">
        <f>'集計'!O58</f>
        <v>56</v>
      </c>
      <c r="P58" s="29">
        <f>'集計'!P58</f>
        <v>50</v>
      </c>
      <c r="Q58" s="29">
        <f>'集計'!Q58</f>
        <v>31</v>
      </c>
      <c r="R58" s="29">
        <f>'集計'!R58</f>
        <v>42</v>
      </c>
      <c r="S58" s="29">
        <f>'集計'!S58</f>
        <v>31</v>
      </c>
      <c r="T58" s="29">
        <f>'集計'!T58</f>
        <v>29</v>
      </c>
      <c r="U58" s="29">
        <f>'集計'!U58</f>
        <v>21</v>
      </c>
      <c r="V58" s="29">
        <f>'集計'!V58</f>
        <v>15</v>
      </c>
      <c r="W58" s="29">
        <f>'集計'!W58</f>
        <v>6</v>
      </c>
      <c r="X58" s="29">
        <f>'集計'!X58</f>
        <v>0</v>
      </c>
      <c r="Y58" s="29">
        <f>'集計'!Y58</f>
        <v>0</v>
      </c>
      <c r="Z58" s="29">
        <f>'集計'!Z58</f>
        <v>0</v>
      </c>
      <c r="AA58" s="29">
        <f>'集計'!AA58</f>
        <v>709</v>
      </c>
      <c r="AB58" s="7"/>
      <c r="AC58" s="14">
        <f>'集計'!AC58</f>
        <v>91</v>
      </c>
      <c r="AD58" s="14">
        <f>'集計'!AD58</f>
        <v>443</v>
      </c>
      <c r="AE58" s="14">
        <f>'集計'!AE58</f>
        <v>175</v>
      </c>
      <c r="AF58" s="14">
        <f t="shared" si="5"/>
        <v>709</v>
      </c>
    </row>
    <row r="59" spans="2:33" ht="17.25" customHeight="1">
      <c r="B59" s="30" t="s">
        <v>536</v>
      </c>
      <c r="C59" s="31" t="s">
        <v>497</v>
      </c>
      <c r="D59" s="32">
        <f>'集計'!D59</f>
        <v>58</v>
      </c>
      <c r="E59" s="32">
        <f>'集計'!E59</f>
        <v>64</v>
      </c>
      <c r="F59" s="32">
        <f>'集計'!F59</f>
        <v>61</v>
      </c>
      <c r="G59" s="32">
        <f>'集計'!G59</f>
        <v>57</v>
      </c>
      <c r="H59" s="32">
        <f>'集計'!H59</f>
        <v>84</v>
      </c>
      <c r="I59" s="32">
        <f>'集計'!I59</f>
        <v>89</v>
      </c>
      <c r="J59" s="32">
        <f>'集計'!J59</f>
        <v>70</v>
      </c>
      <c r="K59" s="32">
        <f>'集計'!K59</f>
        <v>74</v>
      </c>
      <c r="L59" s="32">
        <f>'集計'!L59</f>
        <v>89</v>
      </c>
      <c r="M59" s="32">
        <f>'集計'!M59</f>
        <v>102</v>
      </c>
      <c r="N59" s="32">
        <f>'集計'!N59</f>
        <v>142</v>
      </c>
      <c r="O59" s="32">
        <f>'集計'!O59</f>
        <v>109</v>
      </c>
      <c r="P59" s="32">
        <f>'集計'!P59</f>
        <v>97</v>
      </c>
      <c r="Q59" s="32">
        <f>'集計'!Q59</f>
        <v>65</v>
      </c>
      <c r="R59" s="32">
        <f>'集計'!R59</f>
        <v>71</v>
      </c>
      <c r="S59" s="32">
        <f>'集計'!S59</f>
        <v>59</v>
      </c>
      <c r="T59" s="32">
        <f>'集計'!T59</f>
        <v>53</v>
      </c>
      <c r="U59" s="32">
        <f>'集計'!U59</f>
        <v>30</v>
      </c>
      <c r="V59" s="32">
        <f>'集計'!V59</f>
        <v>19</v>
      </c>
      <c r="W59" s="32">
        <f>'集計'!W59</f>
        <v>8</v>
      </c>
      <c r="X59" s="32">
        <f>'集計'!X59</f>
        <v>0</v>
      </c>
      <c r="Y59" s="32">
        <f>'集計'!Y59</f>
        <v>0</v>
      </c>
      <c r="Z59" s="32">
        <f>'集計'!Z59</f>
        <v>0</v>
      </c>
      <c r="AA59" s="32">
        <f>'集計'!AA59</f>
        <v>1401</v>
      </c>
      <c r="AB59" s="7"/>
      <c r="AC59" s="17">
        <f>'集計'!AC59</f>
        <v>183</v>
      </c>
      <c r="AD59" s="17">
        <f>'集計'!AD59</f>
        <v>913</v>
      </c>
      <c r="AE59" s="17">
        <f>'集計'!AE59</f>
        <v>305</v>
      </c>
      <c r="AF59" s="17">
        <f t="shared" si="5"/>
        <v>1401</v>
      </c>
      <c r="AG59" s="33">
        <f>AA59-AF59</f>
        <v>0</v>
      </c>
    </row>
    <row r="60" spans="2:32" ht="17.25" customHeight="1">
      <c r="B60" s="25" t="s">
        <v>168</v>
      </c>
      <c r="C60" s="26" t="s">
        <v>477</v>
      </c>
      <c r="D60" s="27">
        <f>'集計'!D60</f>
        <v>36</v>
      </c>
      <c r="E60" s="27">
        <f>'集計'!E60</f>
        <v>55</v>
      </c>
      <c r="F60" s="27">
        <f>'集計'!F60</f>
        <v>42</v>
      </c>
      <c r="G60" s="27">
        <f>'集計'!G60</f>
        <v>51</v>
      </c>
      <c r="H60" s="27">
        <f>'集計'!H60</f>
        <v>37</v>
      </c>
      <c r="I60" s="27">
        <f>'集計'!I60</f>
        <v>22</v>
      </c>
      <c r="J60" s="27">
        <f>'集計'!J60</f>
        <v>32</v>
      </c>
      <c r="K60" s="27">
        <f>'集計'!K60</f>
        <v>42</v>
      </c>
      <c r="L60" s="27">
        <f>'集計'!L60</f>
        <v>51</v>
      </c>
      <c r="M60" s="27">
        <f>'集計'!M60</f>
        <v>63</v>
      </c>
      <c r="N60" s="27">
        <f>'集計'!N60</f>
        <v>83</v>
      </c>
      <c r="O60" s="27">
        <f>'集計'!O60</f>
        <v>68</v>
      </c>
      <c r="P60" s="27">
        <f>'集計'!P60</f>
        <v>45</v>
      </c>
      <c r="Q60" s="27">
        <f>'集計'!Q60</f>
        <v>33</v>
      </c>
      <c r="R60" s="27">
        <f>'集計'!R60</f>
        <v>64</v>
      </c>
      <c r="S60" s="27">
        <f>'集計'!S60</f>
        <v>49</v>
      </c>
      <c r="T60" s="27">
        <f>'集計'!T60</f>
        <v>59</v>
      </c>
      <c r="U60" s="27">
        <f>'集計'!U60</f>
        <v>26</v>
      </c>
      <c r="V60" s="27">
        <f>'集計'!V60</f>
        <v>11</v>
      </c>
      <c r="W60" s="27">
        <f>'集計'!W60</f>
        <v>2</v>
      </c>
      <c r="X60" s="27">
        <f>'集計'!X60</f>
        <v>0</v>
      </c>
      <c r="Y60" s="27">
        <f>'集計'!Y60</f>
        <v>0</v>
      </c>
      <c r="Z60" s="27">
        <f>'集計'!Z60</f>
        <v>0</v>
      </c>
      <c r="AA60" s="27">
        <f>'集計'!AA60</f>
        <v>871</v>
      </c>
      <c r="AB60" s="7"/>
      <c r="AC60" s="14">
        <f>'集計'!AC60</f>
        <v>133</v>
      </c>
      <c r="AD60" s="14">
        <f>'集計'!AD60</f>
        <v>494</v>
      </c>
      <c r="AE60" s="14">
        <f>'集計'!AE60</f>
        <v>244</v>
      </c>
      <c r="AF60" s="14">
        <f t="shared" si="5"/>
        <v>871</v>
      </c>
    </row>
    <row r="61" spans="2:32" ht="17.25" customHeight="1">
      <c r="B61" s="28" t="s">
        <v>168</v>
      </c>
      <c r="C61" s="28" t="s">
        <v>364</v>
      </c>
      <c r="D61" s="29">
        <f>'集計'!D61</f>
        <v>27</v>
      </c>
      <c r="E61" s="29">
        <f>'集計'!E61</f>
        <v>37</v>
      </c>
      <c r="F61" s="29">
        <f>'集計'!F61</f>
        <v>47</v>
      </c>
      <c r="G61" s="29">
        <f>'集計'!G61</f>
        <v>59</v>
      </c>
      <c r="H61" s="29">
        <f>'集計'!H61</f>
        <v>44</v>
      </c>
      <c r="I61" s="29">
        <f>'集計'!I61</f>
        <v>20</v>
      </c>
      <c r="J61" s="29">
        <f>'集計'!J61</f>
        <v>35</v>
      </c>
      <c r="K61" s="29">
        <f>'集計'!K61</f>
        <v>37</v>
      </c>
      <c r="L61" s="29">
        <f>'集計'!L61</f>
        <v>55</v>
      </c>
      <c r="M61" s="29">
        <f>'集計'!M61</f>
        <v>82</v>
      </c>
      <c r="N61" s="29">
        <f>'集計'!N61</f>
        <v>67</v>
      </c>
      <c r="O61" s="29">
        <f>'集計'!O61</f>
        <v>58</v>
      </c>
      <c r="P61" s="29">
        <f>'集計'!P61</f>
        <v>42</v>
      </c>
      <c r="Q61" s="29">
        <f>'集計'!Q61</f>
        <v>54</v>
      </c>
      <c r="R61" s="29">
        <f>'集計'!R61</f>
        <v>67</v>
      </c>
      <c r="S61" s="29">
        <f>'集計'!S61</f>
        <v>71</v>
      </c>
      <c r="T61" s="29">
        <f>'集計'!T61</f>
        <v>73</v>
      </c>
      <c r="U61" s="29">
        <f>'集計'!U61</f>
        <v>28</v>
      </c>
      <c r="V61" s="29">
        <f>'集計'!V61</f>
        <v>13</v>
      </c>
      <c r="W61" s="29">
        <f>'集計'!W61</f>
        <v>2</v>
      </c>
      <c r="X61" s="29">
        <f>'集計'!X61</f>
        <v>1</v>
      </c>
      <c r="Y61" s="29">
        <f>'集計'!Y61</f>
        <v>0</v>
      </c>
      <c r="Z61" s="29">
        <f>'集計'!Z61</f>
        <v>0</v>
      </c>
      <c r="AA61" s="29">
        <f>'集計'!AA61</f>
        <v>919</v>
      </c>
      <c r="AB61" s="7"/>
      <c r="AC61" s="14">
        <f>'集計'!AC61</f>
        <v>111</v>
      </c>
      <c r="AD61" s="14">
        <f>'集計'!AD61</f>
        <v>499</v>
      </c>
      <c r="AE61" s="14">
        <f>'集計'!AE61</f>
        <v>309</v>
      </c>
      <c r="AF61" s="14">
        <f t="shared" si="5"/>
        <v>919</v>
      </c>
    </row>
    <row r="62" spans="2:33" ht="17.25" customHeight="1">
      <c r="B62" s="30" t="s">
        <v>168</v>
      </c>
      <c r="C62" s="31" t="s">
        <v>497</v>
      </c>
      <c r="D62" s="32">
        <f>'集計'!D62</f>
        <v>63</v>
      </c>
      <c r="E62" s="32">
        <f>'集計'!E62</f>
        <v>92</v>
      </c>
      <c r="F62" s="32">
        <f>'集計'!F62</f>
        <v>89</v>
      </c>
      <c r="G62" s="32">
        <f>'集計'!G62</f>
        <v>110</v>
      </c>
      <c r="H62" s="32">
        <f>'集計'!H62</f>
        <v>81</v>
      </c>
      <c r="I62" s="32">
        <f>'集計'!I62</f>
        <v>42</v>
      </c>
      <c r="J62" s="32">
        <f>'集計'!J62</f>
        <v>67</v>
      </c>
      <c r="K62" s="32">
        <f>'集計'!K62</f>
        <v>79</v>
      </c>
      <c r="L62" s="32">
        <f>'集計'!L62</f>
        <v>106</v>
      </c>
      <c r="M62" s="32">
        <f>'集計'!M62</f>
        <v>145</v>
      </c>
      <c r="N62" s="32">
        <f>'集計'!N62</f>
        <v>150</v>
      </c>
      <c r="O62" s="32">
        <f>'集計'!O62</f>
        <v>126</v>
      </c>
      <c r="P62" s="32">
        <f>'集計'!P62</f>
        <v>87</v>
      </c>
      <c r="Q62" s="32">
        <f>'集計'!Q62</f>
        <v>87</v>
      </c>
      <c r="R62" s="32">
        <f>'集計'!R62</f>
        <v>131</v>
      </c>
      <c r="S62" s="32">
        <f>'集計'!S62</f>
        <v>120</v>
      </c>
      <c r="T62" s="32">
        <f>'集計'!T62</f>
        <v>132</v>
      </c>
      <c r="U62" s="32">
        <f>'集計'!U62</f>
        <v>54</v>
      </c>
      <c r="V62" s="32">
        <f>'集計'!V62</f>
        <v>24</v>
      </c>
      <c r="W62" s="32">
        <f>'集計'!W62</f>
        <v>4</v>
      </c>
      <c r="X62" s="32">
        <f>'集計'!X62</f>
        <v>1</v>
      </c>
      <c r="Y62" s="32">
        <f>'集計'!Y62</f>
        <v>0</v>
      </c>
      <c r="Z62" s="32">
        <f>'集計'!Z62</f>
        <v>0</v>
      </c>
      <c r="AA62" s="32">
        <f>'集計'!AA62</f>
        <v>1790</v>
      </c>
      <c r="AB62" s="7"/>
      <c r="AC62" s="17">
        <f>'集計'!AC62</f>
        <v>244</v>
      </c>
      <c r="AD62" s="17">
        <f>'集計'!AD62</f>
        <v>993</v>
      </c>
      <c r="AE62" s="17">
        <f>'集計'!AE62</f>
        <v>553</v>
      </c>
      <c r="AF62" s="17">
        <f t="shared" si="5"/>
        <v>1790</v>
      </c>
      <c r="AG62" s="33">
        <f>AA62-AF62</f>
        <v>0</v>
      </c>
    </row>
    <row r="63" spans="2:32" ht="17.25" customHeight="1">
      <c r="B63" s="25" t="s">
        <v>446</v>
      </c>
      <c r="C63" s="26" t="s">
        <v>477</v>
      </c>
      <c r="D63" s="27">
        <f>'集計'!D63</f>
        <v>48</v>
      </c>
      <c r="E63" s="27">
        <f>'集計'!E63</f>
        <v>60</v>
      </c>
      <c r="F63" s="27">
        <f>'集計'!F63</f>
        <v>69</v>
      </c>
      <c r="G63" s="27">
        <f>'集計'!G63</f>
        <v>75</v>
      </c>
      <c r="H63" s="27">
        <f>'集計'!H63</f>
        <v>66</v>
      </c>
      <c r="I63" s="27">
        <f>'集計'!I63</f>
        <v>59</v>
      </c>
      <c r="J63" s="27">
        <f>'集計'!J63</f>
        <v>59</v>
      </c>
      <c r="K63" s="27">
        <f>'集計'!K63</f>
        <v>82</v>
      </c>
      <c r="L63" s="27">
        <f>'集計'!L63</f>
        <v>96</v>
      </c>
      <c r="M63" s="27">
        <f>'集計'!M63</f>
        <v>108</v>
      </c>
      <c r="N63" s="27">
        <f>'集計'!N63</f>
        <v>138</v>
      </c>
      <c r="O63" s="27">
        <f>'集計'!O63</f>
        <v>99</v>
      </c>
      <c r="P63" s="27">
        <f>'集計'!P63</f>
        <v>81</v>
      </c>
      <c r="Q63" s="27">
        <f>'集計'!Q63</f>
        <v>69</v>
      </c>
      <c r="R63" s="27">
        <f>'集計'!R63</f>
        <v>107</v>
      </c>
      <c r="S63" s="27">
        <f>'集計'!S63</f>
        <v>104</v>
      </c>
      <c r="T63" s="27">
        <f>'集計'!T63</f>
        <v>67</v>
      </c>
      <c r="U63" s="27">
        <f>'集計'!U63</f>
        <v>49</v>
      </c>
      <c r="V63" s="27">
        <f>'集計'!V63</f>
        <v>16</v>
      </c>
      <c r="W63" s="27">
        <f>'集計'!W63</f>
        <v>5</v>
      </c>
      <c r="X63" s="27">
        <f>'集計'!X63</f>
        <v>0</v>
      </c>
      <c r="Y63" s="27">
        <f>'集計'!Y63</f>
        <v>0</v>
      </c>
      <c r="Z63" s="27">
        <f>'集計'!Z63</f>
        <v>0</v>
      </c>
      <c r="AA63" s="27">
        <f>'集計'!AA63</f>
        <v>1457</v>
      </c>
      <c r="AB63" s="7"/>
      <c r="AC63" s="14">
        <f>'集計'!AC63</f>
        <v>177</v>
      </c>
      <c r="AD63" s="14">
        <f>'集計'!AD63</f>
        <v>863</v>
      </c>
      <c r="AE63" s="14">
        <f>'集計'!AE63</f>
        <v>417</v>
      </c>
      <c r="AF63" s="14">
        <f t="shared" si="5"/>
        <v>1457</v>
      </c>
    </row>
    <row r="64" spans="2:32" ht="17.25" customHeight="1">
      <c r="B64" s="28" t="s">
        <v>446</v>
      </c>
      <c r="C64" s="28" t="s">
        <v>364</v>
      </c>
      <c r="D64" s="29">
        <f>'集計'!D64</f>
        <v>56</v>
      </c>
      <c r="E64" s="29">
        <f>'集計'!E64</f>
        <v>62</v>
      </c>
      <c r="F64" s="29">
        <f>'集計'!F64</f>
        <v>79</v>
      </c>
      <c r="G64" s="29">
        <f>'集計'!G64</f>
        <v>90</v>
      </c>
      <c r="H64" s="29">
        <f>'集計'!H64</f>
        <v>51</v>
      </c>
      <c r="I64" s="29">
        <f>'集計'!I64</f>
        <v>65</v>
      </c>
      <c r="J64" s="29">
        <f>'集計'!J64</f>
        <v>70</v>
      </c>
      <c r="K64" s="29">
        <f>'集計'!K64</f>
        <v>81</v>
      </c>
      <c r="L64" s="29">
        <f>'集計'!L64</f>
        <v>90</v>
      </c>
      <c r="M64" s="29">
        <f>'集計'!M64</f>
        <v>131</v>
      </c>
      <c r="N64" s="29">
        <f>'集計'!N64</f>
        <v>116</v>
      </c>
      <c r="O64" s="29">
        <f>'集計'!O64</f>
        <v>115</v>
      </c>
      <c r="P64" s="29">
        <f>'集計'!P64</f>
        <v>89</v>
      </c>
      <c r="Q64" s="29">
        <f>'集計'!Q64</f>
        <v>92</v>
      </c>
      <c r="R64" s="29">
        <f>'集計'!R64</f>
        <v>129</v>
      </c>
      <c r="S64" s="29">
        <f>'集計'!S64</f>
        <v>129</v>
      </c>
      <c r="T64" s="29">
        <f>'集計'!T64</f>
        <v>103</v>
      </c>
      <c r="U64" s="29">
        <f>'集計'!U64</f>
        <v>77</v>
      </c>
      <c r="V64" s="29">
        <f>'集計'!V64</f>
        <v>37</v>
      </c>
      <c r="W64" s="29">
        <f>'集計'!W64</f>
        <v>9</v>
      </c>
      <c r="X64" s="29">
        <f>'集計'!X64</f>
        <v>3</v>
      </c>
      <c r="Y64" s="29">
        <f>'集計'!Y64</f>
        <v>0</v>
      </c>
      <c r="Z64" s="29">
        <f>'集計'!Z64</f>
        <v>0</v>
      </c>
      <c r="AA64" s="29">
        <f>'集計'!AA64</f>
        <v>1674</v>
      </c>
      <c r="AB64" s="7"/>
      <c r="AC64" s="14">
        <f>'集計'!AC64</f>
        <v>197</v>
      </c>
      <c r="AD64" s="14">
        <f>'集計'!AD64</f>
        <v>898</v>
      </c>
      <c r="AE64" s="14">
        <f>'集計'!AE64</f>
        <v>579</v>
      </c>
      <c r="AF64" s="14">
        <f t="shared" si="5"/>
        <v>1674</v>
      </c>
    </row>
    <row r="65" spans="2:33" ht="17.25" customHeight="1">
      <c r="B65" s="30" t="s">
        <v>446</v>
      </c>
      <c r="C65" s="31" t="s">
        <v>497</v>
      </c>
      <c r="D65" s="32">
        <f>'集計'!D65</f>
        <v>104</v>
      </c>
      <c r="E65" s="32">
        <f>'集計'!E65</f>
        <v>122</v>
      </c>
      <c r="F65" s="32">
        <f>'集計'!F65</f>
        <v>148</v>
      </c>
      <c r="G65" s="32">
        <f>'集計'!G65</f>
        <v>165</v>
      </c>
      <c r="H65" s="32">
        <f>'集計'!H65</f>
        <v>117</v>
      </c>
      <c r="I65" s="32">
        <f>'集計'!I65</f>
        <v>124</v>
      </c>
      <c r="J65" s="32">
        <f>'集計'!J65</f>
        <v>129</v>
      </c>
      <c r="K65" s="32">
        <f>'集計'!K65</f>
        <v>163</v>
      </c>
      <c r="L65" s="32">
        <f>'集計'!L65</f>
        <v>186</v>
      </c>
      <c r="M65" s="32">
        <f>'集計'!M65</f>
        <v>239</v>
      </c>
      <c r="N65" s="32">
        <f>'集計'!N65</f>
        <v>254</v>
      </c>
      <c r="O65" s="32">
        <f>'集計'!O65</f>
        <v>214</v>
      </c>
      <c r="P65" s="32">
        <f>'集計'!P65</f>
        <v>170</v>
      </c>
      <c r="Q65" s="32">
        <f>'集計'!Q65</f>
        <v>161</v>
      </c>
      <c r="R65" s="32">
        <f>'集計'!R65</f>
        <v>236</v>
      </c>
      <c r="S65" s="32">
        <f>'集計'!S65</f>
        <v>233</v>
      </c>
      <c r="T65" s="32">
        <f>'集計'!T65</f>
        <v>170</v>
      </c>
      <c r="U65" s="32">
        <f>'集計'!U65</f>
        <v>126</v>
      </c>
      <c r="V65" s="32">
        <f>'集計'!V65</f>
        <v>53</v>
      </c>
      <c r="W65" s="32">
        <f>'集計'!W65</f>
        <v>14</v>
      </c>
      <c r="X65" s="32">
        <f>'集計'!X65</f>
        <v>3</v>
      </c>
      <c r="Y65" s="32">
        <f>'集計'!Y65</f>
        <v>0</v>
      </c>
      <c r="Z65" s="32">
        <f>'集計'!Z65</f>
        <v>0</v>
      </c>
      <c r="AA65" s="32">
        <f>'集計'!AA65</f>
        <v>3131</v>
      </c>
      <c r="AB65" s="7"/>
      <c r="AC65" s="17">
        <f>'集計'!AC65</f>
        <v>374</v>
      </c>
      <c r="AD65" s="17">
        <f>'集計'!AD65</f>
        <v>1761</v>
      </c>
      <c r="AE65" s="17">
        <f>'集計'!AE65</f>
        <v>996</v>
      </c>
      <c r="AF65" s="17">
        <f aca="true" t="shared" si="6" ref="AF65:AF74">SUM(AC65:AE65)</f>
        <v>3131</v>
      </c>
      <c r="AG65" s="33">
        <f>AA65-AF65</f>
        <v>0</v>
      </c>
    </row>
    <row r="66" spans="2:32" ht="17.25" customHeight="1">
      <c r="B66" s="25" t="s">
        <v>537</v>
      </c>
      <c r="C66" s="26" t="s">
        <v>477</v>
      </c>
      <c r="D66" s="27">
        <f>'集計'!D66</f>
        <v>36</v>
      </c>
      <c r="E66" s="27">
        <f>'集計'!E66</f>
        <v>27</v>
      </c>
      <c r="F66" s="27">
        <f>'集計'!F66</f>
        <v>26</v>
      </c>
      <c r="G66" s="27">
        <f>'集計'!G66</f>
        <v>34</v>
      </c>
      <c r="H66" s="27">
        <f>'集計'!H66</f>
        <v>37</v>
      </c>
      <c r="I66" s="27">
        <f>'集計'!I66</f>
        <v>37</v>
      </c>
      <c r="J66" s="27">
        <f>'集計'!J66</f>
        <v>44</v>
      </c>
      <c r="K66" s="27">
        <f>'集計'!K66</f>
        <v>47</v>
      </c>
      <c r="L66" s="27">
        <f>'集計'!L66</f>
        <v>44</v>
      </c>
      <c r="M66" s="27">
        <f>'集計'!M66</f>
        <v>45</v>
      </c>
      <c r="N66" s="27">
        <f>'集計'!N66</f>
        <v>79</v>
      </c>
      <c r="O66" s="27">
        <f>'集計'!O66</f>
        <v>58</v>
      </c>
      <c r="P66" s="27">
        <f>'集計'!P66</f>
        <v>50</v>
      </c>
      <c r="Q66" s="27">
        <f>'集計'!Q66</f>
        <v>37</v>
      </c>
      <c r="R66" s="27">
        <f>'集計'!R66</f>
        <v>43</v>
      </c>
      <c r="S66" s="27">
        <f>'集計'!S66</f>
        <v>41</v>
      </c>
      <c r="T66" s="27">
        <f>'集計'!T66</f>
        <v>37</v>
      </c>
      <c r="U66" s="27">
        <f>'集計'!U66</f>
        <v>30</v>
      </c>
      <c r="V66" s="27">
        <f>'集計'!V66</f>
        <v>14</v>
      </c>
      <c r="W66" s="27">
        <f>'集計'!W66</f>
        <v>2</v>
      </c>
      <c r="X66" s="27">
        <f>'集計'!X66</f>
        <v>0</v>
      </c>
      <c r="Y66" s="27">
        <f>'集計'!Y66</f>
        <v>0</v>
      </c>
      <c r="Z66" s="27">
        <f>'集計'!Z66</f>
        <v>0</v>
      </c>
      <c r="AA66" s="27">
        <f>'集計'!AA66</f>
        <v>768</v>
      </c>
      <c r="AB66" s="7"/>
      <c r="AC66" s="14">
        <f>'集計'!AC66</f>
        <v>89</v>
      </c>
      <c r="AD66" s="14">
        <f>'集計'!AD66</f>
        <v>475</v>
      </c>
      <c r="AE66" s="14">
        <f>'集計'!AE66</f>
        <v>204</v>
      </c>
      <c r="AF66" s="14">
        <f t="shared" si="6"/>
        <v>768</v>
      </c>
    </row>
    <row r="67" spans="2:32" ht="17.25" customHeight="1">
      <c r="B67" s="28" t="s">
        <v>537</v>
      </c>
      <c r="C67" s="28" t="s">
        <v>364</v>
      </c>
      <c r="D67" s="29">
        <f>'集計'!D67</f>
        <v>29</v>
      </c>
      <c r="E67" s="29">
        <f>'集計'!E67</f>
        <v>41</v>
      </c>
      <c r="F67" s="29">
        <f>'集計'!F67</f>
        <v>27</v>
      </c>
      <c r="G67" s="29">
        <f>'集計'!G67</f>
        <v>39</v>
      </c>
      <c r="H67" s="29">
        <f>'集計'!H67</f>
        <v>40</v>
      </c>
      <c r="I67" s="29">
        <f>'集計'!I67</f>
        <v>38</v>
      </c>
      <c r="J67" s="29">
        <f>'集計'!J67</f>
        <v>44</v>
      </c>
      <c r="K67" s="29">
        <f>'集計'!K67</f>
        <v>42</v>
      </c>
      <c r="L67" s="29">
        <f>'集計'!L67</f>
        <v>36</v>
      </c>
      <c r="M67" s="29">
        <f>'集計'!M67</f>
        <v>43</v>
      </c>
      <c r="N67" s="29">
        <f>'集計'!N67</f>
        <v>73</v>
      </c>
      <c r="O67" s="29">
        <f>'集計'!O67</f>
        <v>75</v>
      </c>
      <c r="P67" s="29">
        <f>'集計'!P67</f>
        <v>45</v>
      </c>
      <c r="Q67" s="29">
        <f>'集計'!Q67</f>
        <v>42</v>
      </c>
      <c r="R67" s="29">
        <f>'集計'!R67</f>
        <v>54</v>
      </c>
      <c r="S67" s="29">
        <f>'集計'!S67</f>
        <v>49</v>
      </c>
      <c r="T67" s="29">
        <f>'集計'!T67</f>
        <v>62</v>
      </c>
      <c r="U67" s="29">
        <f>'集計'!U67</f>
        <v>46</v>
      </c>
      <c r="V67" s="29">
        <f>'集計'!V67</f>
        <v>19</v>
      </c>
      <c r="W67" s="29">
        <f>'集計'!W67</f>
        <v>10</v>
      </c>
      <c r="X67" s="29">
        <f>'集計'!X67</f>
        <v>0</v>
      </c>
      <c r="Y67" s="29">
        <f>'集計'!Y67</f>
        <v>1</v>
      </c>
      <c r="Z67" s="29">
        <f>'集計'!Z67</f>
        <v>0</v>
      </c>
      <c r="AA67" s="29">
        <f>'集計'!AA67</f>
        <v>855</v>
      </c>
      <c r="AB67" s="7"/>
      <c r="AC67" s="14">
        <f>'集計'!AC67</f>
        <v>97</v>
      </c>
      <c r="AD67" s="14">
        <f>'集計'!AD67</f>
        <v>475</v>
      </c>
      <c r="AE67" s="14">
        <f>'集計'!AE67</f>
        <v>283</v>
      </c>
      <c r="AF67" s="14">
        <f t="shared" si="6"/>
        <v>855</v>
      </c>
    </row>
    <row r="68" spans="2:33" ht="17.25" customHeight="1">
      <c r="B68" s="30" t="s">
        <v>537</v>
      </c>
      <c r="C68" s="31" t="s">
        <v>497</v>
      </c>
      <c r="D68" s="32">
        <f>'集計'!D68</f>
        <v>65</v>
      </c>
      <c r="E68" s="32">
        <f>'集計'!E68</f>
        <v>68</v>
      </c>
      <c r="F68" s="32">
        <f>'集計'!F68</f>
        <v>53</v>
      </c>
      <c r="G68" s="32">
        <f>'集計'!G68</f>
        <v>73</v>
      </c>
      <c r="H68" s="32">
        <f>'集計'!H68</f>
        <v>77</v>
      </c>
      <c r="I68" s="32">
        <f>'集計'!I68</f>
        <v>75</v>
      </c>
      <c r="J68" s="32">
        <f>'集計'!J68</f>
        <v>88</v>
      </c>
      <c r="K68" s="32">
        <f>'集計'!K68</f>
        <v>89</v>
      </c>
      <c r="L68" s="32">
        <f>'集計'!L68</f>
        <v>80</v>
      </c>
      <c r="M68" s="32">
        <f>'集計'!M68</f>
        <v>88</v>
      </c>
      <c r="N68" s="32">
        <f>'集計'!N68</f>
        <v>152</v>
      </c>
      <c r="O68" s="32">
        <f>'集計'!O68</f>
        <v>133</v>
      </c>
      <c r="P68" s="32">
        <f>'集計'!P68</f>
        <v>95</v>
      </c>
      <c r="Q68" s="32">
        <f>'集計'!Q68</f>
        <v>79</v>
      </c>
      <c r="R68" s="32">
        <f>'集計'!R68</f>
        <v>97</v>
      </c>
      <c r="S68" s="32">
        <f>'集計'!S68</f>
        <v>90</v>
      </c>
      <c r="T68" s="32">
        <f>'集計'!T68</f>
        <v>99</v>
      </c>
      <c r="U68" s="32">
        <f>'集計'!U68</f>
        <v>76</v>
      </c>
      <c r="V68" s="32">
        <f>'集計'!V68</f>
        <v>33</v>
      </c>
      <c r="W68" s="32">
        <f>'集計'!W68</f>
        <v>12</v>
      </c>
      <c r="X68" s="32">
        <f>'集計'!X68</f>
        <v>0</v>
      </c>
      <c r="Y68" s="32">
        <f>'集計'!Y68</f>
        <v>1</v>
      </c>
      <c r="Z68" s="32">
        <f>'集計'!Z68</f>
        <v>0</v>
      </c>
      <c r="AA68" s="32">
        <f>'集計'!AA68</f>
        <v>1623</v>
      </c>
      <c r="AB68" s="7"/>
      <c r="AC68" s="17">
        <f>'集計'!AC68</f>
        <v>186</v>
      </c>
      <c r="AD68" s="17">
        <f>'集計'!AD68</f>
        <v>950</v>
      </c>
      <c r="AE68" s="17">
        <f>'集計'!AE68</f>
        <v>487</v>
      </c>
      <c r="AF68" s="17">
        <f t="shared" si="6"/>
        <v>1623</v>
      </c>
      <c r="AG68" s="33">
        <f>AA68-AF68</f>
        <v>0</v>
      </c>
    </row>
    <row r="69" spans="2:32" ht="17.25" customHeight="1">
      <c r="B69" s="25" t="s">
        <v>538</v>
      </c>
      <c r="C69" s="26" t="s">
        <v>477</v>
      </c>
      <c r="D69" s="27">
        <f>'集計'!D69</f>
        <v>78</v>
      </c>
      <c r="E69" s="27">
        <f>'集計'!E69</f>
        <v>118</v>
      </c>
      <c r="F69" s="27">
        <f>'集計'!F69</f>
        <v>112</v>
      </c>
      <c r="G69" s="27">
        <f>'集計'!G69</f>
        <v>116</v>
      </c>
      <c r="H69" s="27">
        <f>'集計'!H69</f>
        <v>90</v>
      </c>
      <c r="I69" s="27">
        <f>'集計'!I69</f>
        <v>70</v>
      </c>
      <c r="J69" s="27">
        <f>'集計'!J69</f>
        <v>112</v>
      </c>
      <c r="K69" s="27">
        <f>'集計'!K69</f>
        <v>100</v>
      </c>
      <c r="L69" s="27">
        <f>'集計'!L69</f>
        <v>130</v>
      </c>
      <c r="M69" s="27">
        <f>'集計'!M69</f>
        <v>149</v>
      </c>
      <c r="N69" s="27">
        <f>'集計'!N69</f>
        <v>158</v>
      </c>
      <c r="O69" s="27">
        <f>'集計'!O69</f>
        <v>118</v>
      </c>
      <c r="P69" s="27">
        <f>'集計'!P69</f>
        <v>93</v>
      </c>
      <c r="Q69" s="27">
        <f>'集計'!Q69</f>
        <v>80</v>
      </c>
      <c r="R69" s="27">
        <f>'集計'!R69</f>
        <v>108</v>
      </c>
      <c r="S69" s="27">
        <f>'集計'!S69</f>
        <v>122</v>
      </c>
      <c r="T69" s="27">
        <f>'集計'!T69</f>
        <v>114</v>
      </c>
      <c r="U69" s="27">
        <f>'集計'!U69</f>
        <v>40</v>
      </c>
      <c r="V69" s="27">
        <f>'集計'!V69</f>
        <v>10</v>
      </c>
      <c r="W69" s="27">
        <f>'集計'!W69</f>
        <v>1</v>
      </c>
      <c r="X69" s="27">
        <f>'集計'!X69</f>
        <v>0</v>
      </c>
      <c r="Y69" s="27">
        <f>'集計'!Y69</f>
        <v>0</v>
      </c>
      <c r="Z69" s="27">
        <f>'集計'!Z69</f>
        <v>0</v>
      </c>
      <c r="AA69" s="27">
        <f>'集計'!AA69</f>
        <v>1919</v>
      </c>
      <c r="AB69" s="7"/>
      <c r="AC69" s="14">
        <f>'集計'!AC69</f>
        <v>308</v>
      </c>
      <c r="AD69" s="14">
        <f>'集計'!AD69</f>
        <v>1136</v>
      </c>
      <c r="AE69" s="14">
        <f>'集計'!AE69</f>
        <v>475</v>
      </c>
      <c r="AF69" s="14">
        <f t="shared" si="6"/>
        <v>1919</v>
      </c>
    </row>
    <row r="70" spans="2:32" ht="17.25" customHeight="1">
      <c r="B70" s="28" t="s">
        <v>538</v>
      </c>
      <c r="C70" s="28" t="s">
        <v>364</v>
      </c>
      <c r="D70" s="29">
        <f>'集計'!D70</f>
        <v>74</v>
      </c>
      <c r="E70" s="29">
        <f>'集計'!E70</f>
        <v>88</v>
      </c>
      <c r="F70" s="29">
        <f>'集計'!F70</f>
        <v>101</v>
      </c>
      <c r="G70" s="29">
        <f>'集計'!G70</f>
        <v>113</v>
      </c>
      <c r="H70" s="29">
        <f>'集計'!H70</f>
        <v>82</v>
      </c>
      <c r="I70" s="29">
        <f>'集計'!I70</f>
        <v>69</v>
      </c>
      <c r="J70" s="29">
        <f>'集計'!J70</f>
        <v>96</v>
      </c>
      <c r="K70" s="29">
        <f>'集計'!K70</f>
        <v>108</v>
      </c>
      <c r="L70" s="29">
        <f>'集計'!L70</f>
        <v>125</v>
      </c>
      <c r="M70" s="29">
        <f>'集計'!M70</f>
        <v>167</v>
      </c>
      <c r="N70" s="29">
        <f>'集計'!N70</f>
        <v>144</v>
      </c>
      <c r="O70" s="29">
        <f>'集計'!O70</f>
        <v>110</v>
      </c>
      <c r="P70" s="29">
        <f>'集計'!P70</f>
        <v>103</v>
      </c>
      <c r="Q70" s="29">
        <f>'集計'!Q70</f>
        <v>101</v>
      </c>
      <c r="R70" s="29">
        <f>'集計'!R70</f>
        <v>125</v>
      </c>
      <c r="S70" s="29">
        <f>'集計'!S70</f>
        <v>148</v>
      </c>
      <c r="T70" s="29">
        <f>'集計'!T70</f>
        <v>121</v>
      </c>
      <c r="U70" s="29">
        <f>'集計'!U70</f>
        <v>61</v>
      </c>
      <c r="V70" s="29">
        <f>'集計'!V70</f>
        <v>24</v>
      </c>
      <c r="W70" s="29">
        <f>'集計'!W70</f>
        <v>13</v>
      </c>
      <c r="X70" s="29">
        <f>'集計'!X70</f>
        <v>3</v>
      </c>
      <c r="Y70" s="29">
        <f>'集計'!Y70</f>
        <v>0</v>
      </c>
      <c r="Z70" s="29">
        <f>'集計'!Z70</f>
        <v>0</v>
      </c>
      <c r="AA70" s="29">
        <f>'集計'!AA70</f>
        <v>1976</v>
      </c>
      <c r="AB70" s="7"/>
      <c r="AC70" s="14">
        <f>'集計'!AC70</f>
        <v>263</v>
      </c>
      <c r="AD70" s="14">
        <f>'集計'!AD70</f>
        <v>1117</v>
      </c>
      <c r="AE70" s="14">
        <f>'集計'!AE70</f>
        <v>596</v>
      </c>
      <c r="AF70" s="14">
        <f t="shared" si="6"/>
        <v>1976</v>
      </c>
    </row>
    <row r="71" spans="2:33" ht="17.25" customHeight="1">
      <c r="B71" s="30" t="s">
        <v>538</v>
      </c>
      <c r="C71" s="31" t="s">
        <v>497</v>
      </c>
      <c r="D71" s="32">
        <f>'集計'!D71</f>
        <v>152</v>
      </c>
      <c r="E71" s="32">
        <f>'集計'!E71</f>
        <v>206</v>
      </c>
      <c r="F71" s="32">
        <f>'集計'!F71</f>
        <v>213</v>
      </c>
      <c r="G71" s="32">
        <f>'集計'!G71</f>
        <v>229</v>
      </c>
      <c r="H71" s="32">
        <f>'集計'!H71</f>
        <v>172</v>
      </c>
      <c r="I71" s="32">
        <f>'集計'!I71</f>
        <v>139</v>
      </c>
      <c r="J71" s="32">
        <f>'集計'!J71</f>
        <v>208</v>
      </c>
      <c r="K71" s="32">
        <f>'集計'!K71</f>
        <v>208</v>
      </c>
      <c r="L71" s="32">
        <f>'集計'!L71</f>
        <v>255</v>
      </c>
      <c r="M71" s="32">
        <f>'集計'!M71</f>
        <v>316</v>
      </c>
      <c r="N71" s="32">
        <f>'集計'!N71</f>
        <v>302</v>
      </c>
      <c r="O71" s="32">
        <f>'集計'!O71</f>
        <v>228</v>
      </c>
      <c r="P71" s="32">
        <f>'集計'!P71</f>
        <v>196</v>
      </c>
      <c r="Q71" s="32">
        <f>'集計'!Q71</f>
        <v>181</v>
      </c>
      <c r="R71" s="32">
        <f>'集計'!R71</f>
        <v>233</v>
      </c>
      <c r="S71" s="32">
        <f>'集計'!S71</f>
        <v>270</v>
      </c>
      <c r="T71" s="32">
        <f>'集計'!T71</f>
        <v>235</v>
      </c>
      <c r="U71" s="32">
        <f>'集計'!U71</f>
        <v>101</v>
      </c>
      <c r="V71" s="32">
        <f>'集計'!V71</f>
        <v>34</v>
      </c>
      <c r="W71" s="32">
        <f>'集計'!W71</f>
        <v>14</v>
      </c>
      <c r="X71" s="32">
        <f>'集計'!X71</f>
        <v>3</v>
      </c>
      <c r="Y71" s="32">
        <f>'集計'!Y71</f>
        <v>0</v>
      </c>
      <c r="Z71" s="32">
        <f>'集計'!Z71</f>
        <v>0</v>
      </c>
      <c r="AA71" s="32">
        <f>'集計'!AA71</f>
        <v>3895</v>
      </c>
      <c r="AB71" s="7"/>
      <c r="AC71" s="17">
        <f>'集計'!AC71</f>
        <v>571</v>
      </c>
      <c r="AD71" s="17">
        <f>'集計'!AD71</f>
        <v>2253</v>
      </c>
      <c r="AE71" s="17">
        <f>'集計'!AE71</f>
        <v>1071</v>
      </c>
      <c r="AF71" s="17">
        <f t="shared" si="6"/>
        <v>3895</v>
      </c>
      <c r="AG71" s="33">
        <f>AA71-AF71</f>
        <v>0</v>
      </c>
    </row>
    <row r="72" spans="2:32" ht="17.25" customHeight="1">
      <c r="B72" s="25" t="s">
        <v>539</v>
      </c>
      <c r="C72" s="26" t="s">
        <v>477</v>
      </c>
      <c r="D72" s="27">
        <f>'集計'!D72</f>
        <v>4</v>
      </c>
      <c r="E72" s="27">
        <f>'集計'!E72</f>
        <v>9</v>
      </c>
      <c r="F72" s="27">
        <f>'集計'!F72</f>
        <v>17</v>
      </c>
      <c r="G72" s="27">
        <f>'集計'!G72</f>
        <v>9</v>
      </c>
      <c r="H72" s="27">
        <f>'集計'!H72</f>
        <v>11</v>
      </c>
      <c r="I72" s="27">
        <f>'集計'!I72</f>
        <v>14</v>
      </c>
      <c r="J72" s="27">
        <f>'集計'!J72</f>
        <v>11</v>
      </c>
      <c r="K72" s="27">
        <f>'集計'!K72</f>
        <v>10</v>
      </c>
      <c r="L72" s="27">
        <f>'集計'!L72</f>
        <v>21</v>
      </c>
      <c r="M72" s="27">
        <f>'集計'!M72</f>
        <v>22</v>
      </c>
      <c r="N72" s="27">
        <f>'集計'!N72</f>
        <v>19</v>
      </c>
      <c r="O72" s="27">
        <f>'集計'!O72</f>
        <v>18</v>
      </c>
      <c r="P72" s="27">
        <f>'集計'!P72</f>
        <v>15</v>
      </c>
      <c r="Q72" s="27">
        <f>'集計'!Q72</f>
        <v>11</v>
      </c>
      <c r="R72" s="27">
        <f>'集計'!R72</f>
        <v>14</v>
      </c>
      <c r="S72" s="27">
        <f>'集計'!S72</f>
        <v>18</v>
      </c>
      <c r="T72" s="27">
        <f>'集計'!T72</f>
        <v>16</v>
      </c>
      <c r="U72" s="27">
        <f>'集計'!U72</f>
        <v>10</v>
      </c>
      <c r="V72" s="27">
        <f>'集計'!V72</f>
        <v>5</v>
      </c>
      <c r="W72" s="27">
        <f>'集計'!W72</f>
        <v>0</v>
      </c>
      <c r="X72" s="27">
        <f>'集計'!X72</f>
        <v>0</v>
      </c>
      <c r="Y72" s="27">
        <f>'集計'!Y72</f>
        <v>0</v>
      </c>
      <c r="Z72" s="27">
        <f>'集計'!Z72</f>
        <v>0</v>
      </c>
      <c r="AA72" s="27">
        <f>'集計'!AA72</f>
        <v>254</v>
      </c>
      <c r="AB72" s="7"/>
      <c r="AC72" s="14">
        <f>'集計'!AC72</f>
        <v>30</v>
      </c>
      <c r="AD72" s="14">
        <f>'集計'!AD72</f>
        <v>150</v>
      </c>
      <c r="AE72" s="14">
        <f>'集計'!AE72</f>
        <v>74</v>
      </c>
      <c r="AF72" s="14">
        <f t="shared" si="6"/>
        <v>254</v>
      </c>
    </row>
    <row r="73" spans="2:32" ht="17.25" customHeight="1">
      <c r="B73" s="28" t="s">
        <v>539</v>
      </c>
      <c r="C73" s="28" t="s">
        <v>364</v>
      </c>
      <c r="D73" s="29">
        <f>'集計'!D73</f>
        <v>8</v>
      </c>
      <c r="E73" s="29">
        <f>'集計'!E73</f>
        <v>19</v>
      </c>
      <c r="F73" s="29">
        <f>'集計'!F73</f>
        <v>16</v>
      </c>
      <c r="G73" s="29">
        <f>'集計'!G73</f>
        <v>17</v>
      </c>
      <c r="H73" s="29">
        <f>'集計'!H73</f>
        <v>9</v>
      </c>
      <c r="I73" s="29">
        <f>'集計'!I73</f>
        <v>10</v>
      </c>
      <c r="J73" s="29">
        <f>'集計'!J73</f>
        <v>9</v>
      </c>
      <c r="K73" s="29">
        <f>'集計'!K73</f>
        <v>15</v>
      </c>
      <c r="L73" s="29">
        <f>'集計'!L73</f>
        <v>21</v>
      </c>
      <c r="M73" s="29">
        <f>'集計'!M73</f>
        <v>19</v>
      </c>
      <c r="N73" s="29">
        <f>'集計'!N73</f>
        <v>17</v>
      </c>
      <c r="O73" s="29">
        <f>'集計'!O73</f>
        <v>22</v>
      </c>
      <c r="P73" s="29">
        <f>'集計'!P73</f>
        <v>13</v>
      </c>
      <c r="Q73" s="29">
        <f>'集計'!Q73</f>
        <v>10</v>
      </c>
      <c r="R73" s="29">
        <f>'集計'!R73</f>
        <v>23</v>
      </c>
      <c r="S73" s="29">
        <f>'集計'!S73</f>
        <v>19</v>
      </c>
      <c r="T73" s="29">
        <f>'集計'!T73</f>
        <v>16</v>
      </c>
      <c r="U73" s="29">
        <f>'集計'!U73</f>
        <v>18</v>
      </c>
      <c r="V73" s="29">
        <f>'集計'!V73</f>
        <v>7</v>
      </c>
      <c r="W73" s="29">
        <f>'集計'!W73</f>
        <v>1</v>
      </c>
      <c r="X73" s="29">
        <f>'集計'!X73</f>
        <v>0</v>
      </c>
      <c r="Y73" s="29">
        <f>'集計'!Y73</f>
        <v>0</v>
      </c>
      <c r="Z73" s="29">
        <f>'集計'!Z73</f>
        <v>0</v>
      </c>
      <c r="AA73" s="29">
        <f>'集計'!AA73</f>
        <v>289</v>
      </c>
      <c r="AB73" s="7"/>
      <c r="AC73" s="14">
        <f>'集計'!AC73</f>
        <v>43</v>
      </c>
      <c r="AD73" s="14">
        <f>'集計'!AD73</f>
        <v>152</v>
      </c>
      <c r="AE73" s="14">
        <f>'集計'!AE73</f>
        <v>94</v>
      </c>
      <c r="AF73" s="14">
        <f t="shared" si="6"/>
        <v>289</v>
      </c>
    </row>
    <row r="74" spans="2:33" ht="17.25" customHeight="1">
      <c r="B74" s="30" t="s">
        <v>539</v>
      </c>
      <c r="C74" s="31" t="s">
        <v>497</v>
      </c>
      <c r="D74" s="32">
        <f>'集計'!D74</f>
        <v>12</v>
      </c>
      <c r="E74" s="32">
        <f>'集計'!E74</f>
        <v>28</v>
      </c>
      <c r="F74" s="32">
        <f>'集計'!F74</f>
        <v>33</v>
      </c>
      <c r="G74" s="32">
        <f>'集計'!G74</f>
        <v>26</v>
      </c>
      <c r="H74" s="32">
        <f>'集計'!H74</f>
        <v>20</v>
      </c>
      <c r="I74" s="32">
        <f>'集計'!I74</f>
        <v>24</v>
      </c>
      <c r="J74" s="32">
        <f>'集計'!J74</f>
        <v>20</v>
      </c>
      <c r="K74" s="32">
        <f>'集計'!K74</f>
        <v>25</v>
      </c>
      <c r="L74" s="32">
        <f>'集計'!L74</f>
        <v>42</v>
      </c>
      <c r="M74" s="32">
        <f>'集計'!M74</f>
        <v>41</v>
      </c>
      <c r="N74" s="32">
        <f>'集計'!N74</f>
        <v>36</v>
      </c>
      <c r="O74" s="32">
        <f>'集計'!O74</f>
        <v>40</v>
      </c>
      <c r="P74" s="32">
        <f>'集計'!P74</f>
        <v>28</v>
      </c>
      <c r="Q74" s="32">
        <f>'集計'!Q74</f>
        <v>21</v>
      </c>
      <c r="R74" s="32">
        <f>'集計'!R74</f>
        <v>37</v>
      </c>
      <c r="S74" s="32">
        <f>'集計'!S74</f>
        <v>37</v>
      </c>
      <c r="T74" s="32">
        <f>'集計'!T74</f>
        <v>32</v>
      </c>
      <c r="U74" s="32">
        <f>'集計'!U74</f>
        <v>28</v>
      </c>
      <c r="V74" s="32">
        <f>'集計'!V74</f>
        <v>12</v>
      </c>
      <c r="W74" s="32">
        <f>'集計'!W74</f>
        <v>1</v>
      </c>
      <c r="X74" s="32">
        <f>'集計'!X74</f>
        <v>0</v>
      </c>
      <c r="Y74" s="32">
        <f>'集計'!Y74</f>
        <v>0</v>
      </c>
      <c r="Z74" s="32">
        <f>'集計'!Z74</f>
        <v>0</v>
      </c>
      <c r="AA74" s="32">
        <f>'集計'!AA74</f>
        <v>543</v>
      </c>
      <c r="AB74" s="7"/>
      <c r="AC74" s="17">
        <f>'集計'!AC74</f>
        <v>73</v>
      </c>
      <c r="AD74" s="17">
        <f>'集計'!AD74</f>
        <v>302</v>
      </c>
      <c r="AE74" s="17">
        <f>'集計'!AE74</f>
        <v>168</v>
      </c>
      <c r="AF74" s="17">
        <f t="shared" si="6"/>
        <v>543</v>
      </c>
      <c r="AG74" s="33">
        <f>AA74-AF74</f>
        <v>0</v>
      </c>
    </row>
    <row r="75" spans="2:32" ht="17.25" customHeight="1">
      <c r="B75" s="25" t="s">
        <v>44</v>
      </c>
      <c r="C75" s="26" t="s">
        <v>477</v>
      </c>
      <c r="D75" s="27">
        <f>'集計'!D75</f>
        <v>99</v>
      </c>
      <c r="E75" s="27">
        <f>'集計'!E75</f>
        <v>96</v>
      </c>
      <c r="F75" s="27">
        <f>'集計'!F75</f>
        <v>90</v>
      </c>
      <c r="G75" s="27">
        <f>'集計'!G75</f>
        <v>67</v>
      </c>
      <c r="H75" s="27">
        <f>'集計'!H75</f>
        <v>81</v>
      </c>
      <c r="I75" s="27">
        <f>'集計'!I75</f>
        <v>84</v>
      </c>
      <c r="J75" s="27">
        <f>'集計'!J75</f>
        <v>90</v>
      </c>
      <c r="K75" s="27">
        <f>'集計'!K75</f>
        <v>113</v>
      </c>
      <c r="L75" s="27">
        <f>'集計'!L75</f>
        <v>135</v>
      </c>
      <c r="M75" s="27">
        <f>'集計'!M75</f>
        <v>136</v>
      </c>
      <c r="N75" s="27">
        <f>'集計'!N75</f>
        <v>149</v>
      </c>
      <c r="O75" s="27">
        <f>'集計'!O75</f>
        <v>99</v>
      </c>
      <c r="P75" s="27">
        <f>'集計'!P75</f>
        <v>96</v>
      </c>
      <c r="Q75" s="27">
        <f>'集計'!Q75</f>
        <v>113</v>
      </c>
      <c r="R75" s="27">
        <f>'集計'!R75</f>
        <v>119</v>
      </c>
      <c r="S75" s="27">
        <f>'集計'!S75</f>
        <v>116</v>
      </c>
      <c r="T75" s="27">
        <f>'集計'!T75</f>
        <v>84</v>
      </c>
      <c r="U75" s="27">
        <f>'集計'!U75</f>
        <v>36</v>
      </c>
      <c r="V75" s="27">
        <f>'集計'!V75</f>
        <v>10</v>
      </c>
      <c r="W75" s="27">
        <f>'集計'!W75</f>
        <v>4</v>
      </c>
      <c r="X75" s="27">
        <f>'集計'!X75</f>
        <v>0</v>
      </c>
      <c r="Y75" s="27">
        <f>'集計'!Y75</f>
        <v>0</v>
      </c>
      <c r="Z75" s="27">
        <f>'集計'!Z75</f>
        <v>0</v>
      </c>
      <c r="AA75" s="27">
        <f>'集計'!AA75</f>
        <v>1817</v>
      </c>
      <c r="AB75" s="7"/>
      <c r="AC75" s="14">
        <f>'集計'!AC75</f>
        <v>285</v>
      </c>
      <c r="AD75" s="14">
        <f>'集計'!AD75</f>
        <v>1050</v>
      </c>
      <c r="AE75" s="14">
        <f>'集計'!AE75</f>
        <v>482</v>
      </c>
      <c r="AF75" s="14">
        <f aca="true" t="shared" si="7" ref="AF75:AF84">SUM(AC75:AE75)</f>
        <v>1817</v>
      </c>
    </row>
    <row r="76" spans="2:32" ht="17.25" customHeight="1">
      <c r="B76" s="28" t="s">
        <v>44</v>
      </c>
      <c r="C76" s="28" t="s">
        <v>364</v>
      </c>
      <c r="D76" s="29">
        <f>'集計'!D76</f>
        <v>95</v>
      </c>
      <c r="E76" s="29">
        <f>'集計'!E76</f>
        <v>89</v>
      </c>
      <c r="F76" s="29">
        <f>'集計'!F76</f>
        <v>85</v>
      </c>
      <c r="G76" s="29">
        <f>'集計'!G76</f>
        <v>64</v>
      </c>
      <c r="H76" s="29">
        <f>'集計'!H76</f>
        <v>65</v>
      </c>
      <c r="I76" s="29">
        <f>'集計'!I76</f>
        <v>85</v>
      </c>
      <c r="J76" s="29">
        <f>'集計'!J76</f>
        <v>99</v>
      </c>
      <c r="K76" s="29">
        <f>'集計'!K76</f>
        <v>125</v>
      </c>
      <c r="L76" s="29">
        <f>'集計'!L76</f>
        <v>123</v>
      </c>
      <c r="M76" s="29">
        <f>'集計'!M76</f>
        <v>125</v>
      </c>
      <c r="N76" s="29">
        <f>'集計'!N76</f>
        <v>126</v>
      </c>
      <c r="O76" s="29">
        <f>'集計'!O76</f>
        <v>125</v>
      </c>
      <c r="P76" s="29">
        <f>'集計'!P76</f>
        <v>120</v>
      </c>
      <c r="Q76" s="29">
        <f>'集計'!Q76</f>
        <v>127</v>
      </c>
      <c r="R76" s="29">
        <f>'集計'!R76</f>
        <v>147</v>
      </c>
      <c r="S76" s="29">
        <f>'集計'!S76</f>
        <v>128</v>
      </c>
      <c r="T76" s="29">
        <f>'集計'!T76</f>
        <v>96</v>
      </c>
      <c r="U76" s="29">
        <f>'集計'!U76</f>
        <v>44</v>
      </c>
      <c r="V76" s="29">
        <f>'集計'!V76</f>
        <v>26</v>
      </c>
      <c r="W76" s="29">
        <f>'集計'!W76</f>
        <v>11</v>
      </c>
      <c r="X76" s="29">
        <f>'集計'!X76</f>
        <v>5</v>
      </c>
      <c r="Y76" s="29">
        <f>'集計'!Y76</f>
        <v>0</v>
      </c>
      <c r="Z76" s="29">
        <f>'集計'!Z76</f>
        <v>0</v>
      </c>
      <c r="AA76" s="29">
        <f>'集計'!AA76</f>
        <v>1910</v>
      </c>
      <c r="AB76" s="7"/>
      <c r="AC76" s="14">
        <f>'集計'!AC76</f>
        <v>269</v>
      </c>
      <c r="AD76" s="14">
        <f>'集計'!AD76</f>
        <v>1057</v>
      </c>
      <c r="AE76" s="14">
        <f>'集計'!AE76</f>
        <v>584</v>
      </c>
      <c r="AF76" s="14">
        <f t="shared" si="7"/>
        <v>1910</v>
      </c>
    </row>
    <row r="77" spans="2:33" ht="17.25" customHeight="1">
      <c r="B77" s="30" t="s">
        <v>44</v>
      </c>
      <c r="C77" s="31" t="s">
        <v>497</v>
      </c>
      <c r="D77" s="32">
        <f>'集計'!D77</f>
        <v>194</v>
      </c>
      <c r="E77" s="32">
        <f>'集計'!E77</f>
        <v>185</v>
      </c>
      <c r="F77" s="32">
        <f>'集計'!F77</f>
        <v>175</v>
      </c>
      <c r="G77" s="32">
        <f>'集計'!G77</f>
        <v>131</v>
      </c>
      <c r="H77" s="32">
        <f>'集計'!H77</f>
        <v>146</v>
      </c>
      <c r="I77" s="32">
        <f>'集計'!I77</f>
        <v>169</v>
      </c>
      <c r="J77" s="32">
        <f>'集計'!J77</f>
        <v>189</v>
      </c>
      <c r="K77" s="32">
        <f>'集計'!K77</f>
        <v>238</v>
      </c>
      <c r="L77" s="32">
        <f>'集計'!L77</f>
        <v>258</v>
      </c>
      <c r="M77" s="32">
        <f>'集計'!M77</f>
        <v>261</v>
      </c>
      <c r="N77" s="32">
        <f>'集計'!N77</f>
        <v>275</v>
      </c>
      <c r="O77" s="32">
        <f>'集計'!O77</f>
        <v>224</v>
      </c>
      <c r="P77" s="32">
        <f>'集計'!P77</f>
        <v>216</v>
      </c>
      <c r="Q77" s="32">
        <f>'集計'!Q77</f>
        <v>240</v>
      </c>
      <c r="R77" s="32">
        <f>'集計'!R77</f>
        <v>266</v>
      </c>
      <c r="S77" s="32">
        <f>'集計'!S77</f>
        <v>244</v>
      </c>
      <c r="T77" s="32">
        <f>'集計'!T77</f>
        <v>180</v>
      </c>
      <c r="U77" s="32">
        <f>'集計'!U77</f>
        <v>80</v>
      </c>
      <c r="V77" s="32">
        <f>'集計'!V77</f>
        <v>36</v>
      </c>
      <c r="W77" s="32">
        <f>'集計'!W77</f>
        <v>15</v>
      </c>
      <c r="X77" s="32">
        <f>'集計'!X77</f>
        <v>5</v>
      </c>
      <c r="Y77" s="32">
        <f>'集計'!Y77</f>
        <v>0</v>
      </c>
      <c r="Z77" s="32">
        <f>'集計'!Z77</f>
        <v>0</v>
      </c>
      <c r="AA77" s="32">
        <f>'集計'!AA77</f>
        <v>3727</v>
      </c>
      <c r="AB77" s="7"/>
      <c r="AC77" s="17">
        <f>'集計'!AC77</f>
        <v>554</v>
      </c>
      <c r="AD77" s="17">
        <f>'集計'!AD77</f>
        <v>2107</v>
      </c>
      <c r="AE77" s="17">
        <f>'集計'!AE77</f>
        <v>1066</v>
      </c>
      <c r="AF77" s="17">
        <f t="shared" si="7"/>
        <v>3727</v>
      </c>
      <c r="AG77" s="33">
        <f>AA77-AF77</f>
        <v>0</v>
      </c>
    </row>
    <row r="78" spans="2:32" ht="17.25" customHeight="1">
      <c r="B78" s="25" t="s">
        <v>540</v>
      </c>
      <c r="C78" s="26" t="s">
        <v>477</v>
      </c>
      <c r="D78" s="27">
        <f>'集計'!D78</f>
        <v>24</v>
      </c>
      <c r="E78" s="27">
        <f>'集計'!E78</f>
        <v>41</v>
      </c>
      <c r="F78" s="27">
        <f>'集計'!F78</f>
        <v>36</v>
      </c>
      <c r="G78" s="27">
        <f>'集計'!G78</f>
        <v>64</v>
      </c>
      <c r="H78" s="27">
        <f>'集計'!H78</f>
        <v>65</v>
      </c>
      <c r="I78" s="27">
        <f>'集計'!I78</f>
        <v>74</v>
      </c>
      <c r="J78" s="27">
        <f>'集計'!J78</f>
        <v>66</v>
      </c>
      <c r="K78" s="27">
        <f>'集計'!K78</f>
        <v>62</v>
      </c>
      <c r="L78" s="27">
        <f>'集計'!L78</f>
        <v>67</v>
      </c>
      <c r="M78" s="27">
        <f>'集計'!M78</f>
        <v>96</v>
      </c>
      <c r="N78" s="27">
        <f>'集計'!N78</f>
        <v>101</v>
      </c>
      <c r="O78" s="27">
        <f>'集計'!O78</f>
        <v>115</v>
      </c>
      <c r="P78" s="27">
        <f>'集計'!P78</f>
        <v>93</v>
      </c>
      <c r="Q78" s="27">
        <f>'集計'!Q78</f>
        <v>92</v>
      </c>
      <c r="R78" s="27">
        <f>'集計'!R78</f>
        <v>86</v>
      </c>
      <c r="S78" s="27">
        <f>'集計'!S78</f>
        <v>90</v>
      </c>
      <c r="T78" s="27">
        <f>'集計'!T78</f>
        <v>62</v>
      </c>
      <c r="U78" s="27">
        <f>'集計'!U78</f>
        <v>29</v>
      </c>
      <c r="V78" s="27">
        <f>'集計'!V78</f>
        <v>14</v>
      </c>
      <c r="W78" s="27">
        <f>'集計'!W78</f>
        <v>1</v>
      </c>
      <c r="X78" s="27">
        <f>'集計'!X78</f>
        <v>0</v>
      </c>
      <c r="Y78" s="27">
        <f>'集計'!Y78</f>
        <v>0</v>
      </c>
      <c r="Z78" s="27">
        <f>'集計'!Z78</f>
        <v>0</v>
      </c>
      <c r="AA78" s="27">
        <f>'集計'!AA78</f>
        <v>1278</v>
      </c>
      <c r="AB78" s="7"/>
      <c r="AC78" s="14">
        <f>'集計'!AC78</f>
        <v>101</v>
      </c>
      <c r="AD78" s="14">
        <f>'集計'!AD78</f>
        <v>803</v>
      </c>
      <c r="AE78" s="14">
        <f>'集計'!AE78</f>
        <v>374</v>
      </c>
      <c r="AF78" s="14">
        <f t="shared" si="7"/>
        <v>1278</v>
      </c>
    </row>
    <row r="79" spans="2:32" ht="17.25" customHeight="1">
      <c r="B79" s="28" t="s">
        <v>540</v>
      </c>
      <c r="C79" s="28" t="s">
        <v>364</v>
      </c>
      <c r="D79" s="29">
        <f>'集計'!D79</f>
        <v>36</v>
      </c>
      <c r="E79" s="29">
        <f>'集計'!E79</f>
        <v>43</v>
      </c>
      <c r="F79" s="29">
        <f>'集計'!F79</f>
        <v>44</v>
      </c>
      <c r="G79" s="29">
        <f>'集計'!G79</f>
        <v>51</v>
      </c>
      <c r="H79" s="29">
        <f>'集計'!H79</f>
        <v>60</v>
      </c>
      <c r="I79" s="29">
        <f>'集計'!I79</f>
        <v>67</v>
      </c>
      <c r="J79" s="29">
        <f>'集計'!J79</f>
        <v>45</v>
      </c>
      <c r="K79" s="29">
        <f>'集計'!K79</f>
        <v>59</v>
      </c>
      <c r="L79" s="29">
        <f>'集計'!L79</f>
        <v>67</v>
      </c>
      <c r="M79" s="29">
        <f>'集計'!M79</f>
        <v>88</v>
      </c>
      <c r="N79" s="29">
        <f>'集計'!N79</f>
        <v>118</v>
      </c>
      <c r="O79" s="29">
        <f>'集計'!O79</f>
        <v>106</v>
      </c>
      <c r="P79" s="29">
        <f>'集計'!P79</f>
        <v>121</v>
      </c>
      <c r="Q79" s="29">
        <f>'集計'!Q79</f>
        <v>96</v>
      </c>
      <c r="R79" s="29">
        <f>'集計'!R79</f>
        <v>84</v>
      </c>
      <c r="S79" s="29">
        <f>'集計'!S79</f>
        <v>117</v>
      </c>
      <c r="T79" s="29">
        <f>'集計'!T79</f>
        <v>75</v>
      </c>
      <c r="U79" s="29">
        <f>'集計'!U79</f>
        <v>49</v>
      </c>
      <c r="V79" s="29">
        <f>'集計'!V79</f>
        <v>21</v>
      </c>
      <c r="W79" s="29">
        <f>'集計'!W79</f>
        <v>7</v>
      </c>
      <c r="X79" s="29">
        <f>'集計'!X79</f>
        <v>0</v>
      </c>
      <c r="Y79" s="29">
        <f>'集計'!Y79</f>
        <v>0</v>
      </c>
      <c r="Z79" s="29">
        <f>'集計'!Z79</f>
        <v>0</v>
      </c>
      <c r="AA79" s="29">
        <f>'集計'!AA79</f>
        <v>1354</v>
      </c>
      <c r="AB79" s="7"/>
      <c r="AC79" s="14">
        <f>'集計'!AC79</f>
        <v>123</v>
      </c>
      <c r="AD79" s="14">
        <f>'集計'!AD79</f>
        <v>782</v>
      </c>
      <c r="AE79" s="14">
        <f>'集計'!AE79</f>
        <v>449</v>
      </c>
      <c r="AF79" s="14">
        <f t="shared" si="7"/>
        <v>1354</v>
      </c>
    </row>
    <row r="80" spans="2:33" ht="17.25" customHeight="1">
      <c r="B80" s="30" t="s">
        <v>540</v>
      </c>
      <c r="C80" s="31" t="s">
        <v>497</v>
      </c>
      <c r="D80" s="32">
        <f>'集計'!D80</f>
        <v>60</v>
      </c>
      <c r="E80" s="32">
        <f>'集計'!E80</f>
        <v>84</v>
      </c>
      <c r="F80" s="32">
        <f>'集計'!F80</f>
        <v>80</v>
      </c>
      <c r="G80" s="32">
        <f>'集計'!G80</f>
        <v>115</v>
      </c>
      <c r="H80" s="32">
        <f>'集計'!H80</f>
        <v>125</v>
      </c>
      <c r="I80" s="32">
        <f>'集計'!I80</f>
        <v>141</v>
      </c>
      <c r="J80" s="32">
        <f>'集計'!J80</f>
        <v>111</v>
      </c>
      <c r="K80" s="32">
        <f>'集計'!K80</f>
        <v>121</v>
      </c>
      <c r="L80" s="32">
        <f>'集計'!L80</f>
        <v>134</v>
      </c>
      <c r="M80" s="32">
        <f>'集計'!M80</f>
        <v>184</v>
      </c>
      <c r="N80" s="32">
        <f>'集計'!N80</f>
        <v>219</v>
      </c>
      <c r="O80" s="32">
        <f>'集計'!O80</f>
        <v>221</v>
      </c>
      <c r="P80" s="32">
        <f>'集計'!P80</f>
        <v>214</v>
      </c>
      <c r="Q80" s="32">
        <f>'集計'!Q80</f>
        <v>188</v>
      </c>
      <c r="R80" s="32">
        <f>'集計'!R80</f>
        <v>170</v>
      </c>
      <c r="S80" s="32">
        <f>'集計'!S80</f>
        <v>207</v>
      </c>
      <c r="T80" s="32">
        <f>'集計'!T80</f>
        <v>137</v>
      </c>
      <c r="U80" s="32">
        <f>'集計'!U80</f>
        <v>78</v>
      </c>
      <c r="V80" s="32">
        <f>'集計'!V80</f>
        <v>35</v>
      </c>
      <c r="W80" s="32">
        <f>'集計'!W80</f>
        <v>8</v>
      </c>
      <c r="X80" s="32">
        <f>'集計'!X80</f>
        <v>0</v>
      </c>
      <c r="Y80" s="32">
        <f>'集計'!Y80</f>
        <v>0</v>
      </c>
      <c r="Z80" s="32">
        <f>'集計'!Z80</f>
        <v>0</v>
      </c>
      <c r="AA80" s="32">
        <f>'集計'!AA80</f>
        <v>2632</v>
      </c>
      <c r="AB80" s="7"/>
      <c r="AC80" s="17">
        <f>'集計'!AC80</f>
        <v>224</v>
      </c>
      <c r="AD80" s="17">
        <f>'集計'!AD80</f>
        <v>1585</v>
      </c>
      <c r="AE80" s="17">
        <f>'集計'!AE80</f>
        <v>823</v>
      </c>
      <c r="AF80" s="17">
        <f t="shared" si="7"/>
        <v>2632</v>
      </c>
      <c r="AG80" s="33">
        <f>AA80-AF80</f>
        <v>0</v>
      </c>
    </row>
    <row r="81" spans="2:32" ht="17.25" customHeight="1">
      <c r="B81" s="25" t="s">
        <v>541</v>
      </c>
      <c r="C81" s="26" t="s">
        <v>477</v>
      </c>
      <c r="D81" s="27">
        <f>'集計'!D81</f>
        <v>43</v>
      </c>
      <c r="E81" s="27">
        <f>'集計'!E81</f>
        <v>44</v>
      </c>
      <c r="F81" s="27">
        <f>'集計'!F81</f>
        <v>52</v>
      </c>
      <c r="G81" s="27">
        <f>'集計'!G81</f>
        <v>63</v>
      </c>
      <c r="H81" s="27">
        <f>'集計'!H81</f>
        <v>74</v>
      </c>
      <c r="I81" s="27">
        <f>'集計'!I81</f>
        <v>65</v>
      </c>
      <c r="J81" s="27">
        <f>'集計'!J81</f>
        <v>66</v>
      </c>
      <c r="K81" s="27">
        <f>'集計'!K81</f>
        <v>63</v>
      </c>
      <c r="L81" s="27">
        <f>'集計'!L81</f>
        <v>61</v>
      </c>
      <c r="M81" s="27">
        <f>'集計'!M81</f>
        <v>102</v>
      </c>
      <c r="N81" s="27">
        <f>'集計'!N81</f>
        <v>109</v>
      </c>
      <c r="O81" s="27">
        <f>'集計'!O81</f>
        <v>103</v>
      </c>
      <c r="P81" s="27">
        <f>'集計'!P81</f>
        <v>123</v>
      </c>
      <c r="Q81" s="27">
        <f>'集計'!Q81</f>
        <v>73</v>
      </c>
      <c r="R81" s="27">
        <f>'集計'!R81</f>
        <v>84</v>
      </c>
      <c r="S81" s="27">
        <f>'集計'!S81</f>
        <v>69</v>
      </c>
      <c r="T81" s="27">
        <f>'集計'!T81</f>
        <v>57</v>
      </c>
      <c r="U81" s="27">
        <f>'集計'!U81</f>
        <v>24</v>
      </c>
      <c r="V81" s="27">
        <f>'集計'!V81</f>
        <v>10</v>
      </c>
      <c r="W81" s="27">
        <f>'集計'!W81</f>
        <v>2</v>
      </c>
      <c r="X81" s="27">
        <f>'集計'!X81</f>
        <v>0</v>
      </c>
      <c r="Y81" s="27">
        <f>'集計'!Y81</f>
        <v>0</v>
      </c>
      <c r="Z81" s="27">
        <f>'集計'!Z81</f>
        <v>0</v>
      </c>
      <c r="AA81" s="27">
        <f>'集計'!AA81</f>
        <v>1287</v>
      </c>
      <c r="AB81" s="7"/>
      <c r="AC81" s="14">
        <f>'集計'!AC81</f>
        <v>139</v>
      </c>
      <c r="AD81" s="14">
        <f>'集計'!AD81</f>
        <v>829</v>
      </c>
      <c r="AE81" s="14">
        <f>'集計'!AE81</f>
        <v>319</v>
      </c>
      <c r="AF81" s="14">
        <f t="shared" si="7"/>
        <v>1287</v>
      </c>
    </row>
    <row r="82" spans="2:32" ht="17.25" customHeight="1">
      <c r="B82" s="28" t="s">
        <v>541</v>
      </c>
      <c r="C82" s="28" t="s">
        <v>364</v>
      </c>
      <c r="D82" s="29">
        <f>'集計'!D82</f>
        <v>42</v>
      </c>
      <c r="E82" s="29">
        <f>'集計'!E82</f>
        <v>27</v>
      </c>
      <c r="F82" s="29">
        <f>'集計'!F82</f>
        <v>44</v>
      </c>
      <c r="G82" s="29">
        <f>'集計'!G82</f>
        <v>63</v>
      </c>
      <c r="H82" s="29">
        <f>'集計'!H82</f>
        <v>62</v>
      </c>
      <c r="I82" s="29">
        <f>'集計'!I82</f>
        <v>63</v>
      </c>
      <c r="J82" s="29">
        <f>'集計'!J82</f>
        <v>57</v>
      </c>
      <c r="K82" s="29">
        <f>'集計'!K82</f>
        <v>57</v>
      </c>
      <c r="L82" s="29">
        <f>'集計'!L82</f>
        <v>69</v>
      </c>
      <c r="M82" s="29">
        <f>'集計'!M82</f>
        <v>113</v>
      </c>
      <c r="N82" s="29">
        <f>'集計'!N82</f>
        <v>114</v>
      </c>
      <c r="O82" s="29">
        <f>'集計'!O82</f>
        <v>117</v>
      </c>
      <c r="P82" s="29">
        <f>'集計'!P82</f>
        <v>107</v>
      </c>
      <c r="Q82" s="29">
        <f>'集計'!Q82</f>
        <v>79</v>
      </c>
      <c r="R82" s="29">
        <f>'集計'!R82</f>
        <v>106</v>
      </c>
      <c r="S82" s="29">
        <f>'集計'!S82</f>
        <v>75</v>
      </c>
      <c r="T82" s="29">
        <f>'集計'!T82</f>
        <v>72</v>
      </c>
      <c r="U82" s="29">
        <f>'集計'!U82</f>
        <v>40</v>
      </c>
      <c r="V82" s="29">
        <f>'集計'!V82</f>
        <v>28</v>
      </c>
      <c r="W82" s="29">
        <f>'集計'!W82</f>
        <v>6</v>
      </c>
      <c r="X82" s="29">
        <f>'集計'!X82</f>
        <v>1</v>
      </c>
      <c r="Y82" s="29">
        <f>'集計'!Y82</f>
        <v>0</v>
      </c>
      <c r="Z82" s="29">
        <f>'集計'!Z82</f>
        <v>0</v>
      </c>
      <c r="AA82" s="29">
        <f>'集計'!AA82</f>
        <v>1342</v>
      </c>
      <c r="AB82" s="7"/>
      <c r="AC82" s="14">
        <f>'集計'!AC82</f>
        <v>113</v>
      </c>
      <c r="AD82" s="14">
        <f>'集計'!AD82</f>
        <v>822</v>
      </c>
      <c r="AE82" s="14">
        <f>'集計'!AE82</f>
        <v>407</v>
      </c>
      <c r="AF82" s="14">
        <f t="shared" si="7"/>
        <v>1342</v>
      </c>
    </row>
    <row r="83" spans="2:33" ht="17.25" customHeight="1">
      <c r="B83" s="30" t="s">
        <v>541</v>
      </c>
      <c r="C83" s="31" t="s">
        <v>497</v>
      </c>
      <c r="D83" s="32">
        <f>'集計'!D83</f>
        <v>85</v>
      </c>
      <c r="E83" s="32">
        <f>'集計'!E83</f>
        <v>71</v>
      </c>
      <c r="F83" s="32">
        <f>'集計'!F83</f>
        <v>96</v>
      </c>
      <c r="G83" s="32">
        <f>'集計'!G83</f>
        <v>126</v>
      </c>
      <c r="H83" s="32">
        <f>'集計'!H83</f>
        <v>136</v>
      </c>
      <c r="I83" s="32">
        <f>'集計'!I83</f>
        <v>128</v>
      </c>
      <c r="J83" s="32">
        <f>'集計'!J83</f>
        <v>123</v>
      </c>
      <c r="K83" s="32">
        <f>'集計'!K83</f>
        <v>120</v>
      </c>
      <c r="L83" s="32">
        <f>'集計'!L83</f>
        <v>130</v>
      </c>
      <c r="M83" s="32">
        <f>'集計'!M83</f>
        <v>215</v>
      </c>
      <c r="N83" s="32">
        <f>'集計'!N83</f>
        <v>223</v>
      </c>
      <c r="O83" s="32">
        <f>'集計'!O83</f>
        <v>220</v>
      </c>
      <c r="P83" s="32">
        <f>'集計'!P83</f>
        <v>230</v>
      </c>
      <c r="Q83" s="32">
        <f>'集計'!Q83</f>
        <v>152</v>
      </c>
      <c r="R83" s="32">
        <f>'集計'!R83</f>
        <v>190</v>
      </c>
      <c r="S83" s="32">
        <f>'集計'!S83</f>
        <v>144</v>
      </c>
      <c r="T83" s="32">
        <f>'集計'!T83</f>
        <v>129</v>
      </c>
      <c r="U83" s="32">
        <f>'集計'!U83</f>
        <v>64</v>
      </c>
      <c r="V83" s="32">
        <f>'集計'!V83</f>
        <v>38</v>
      </c>
      <c r="W83" s="32">
        <f>'集計'!W83</f>
        <v>8</v>
      </c>
      <c r="X83" s="32">
        <f>'集計'!X83</f>
        <v>1</v>
      </c>
      <c r="Y83" s="32">
        <f>'集計'!Y83</f>
        <v>0</v>
      </c>
      <c r="Z83" s="32">
        <f>'集計'!Z83</f>
        <v>0</v>
      </c>
      <c r="AA83" s="32">
        <f>'集計'!AA83</f>
        <v>2629</v>
      </c>
      <c r="AB83" s="7"/>
      <c r="AC83" s="17">
        <f>'集計'!AC83</f>
        <v>252</v>
      </c>
      <c r="AD83" s="17">
        <f>'集計'!AD83</f>
        <v>1651</v>
      </c>
      <c r="AE83" s="17">
        <f>'集計'!AE83</f>
        <v>726</v>
      </c>
      <c r="AF83" s="17">
        <f t="shared" si="7"/>
        <v>2629</v>
      </c>
      <c r="AG83" s="33">
        <f>AA83-AF83</f>
        <v>0</v>
      </c>
    </row>
    <row r="84" spans="2:32" ht="17.25" customHeight="1">
      <c r="B84" s="25" t="s">
        <v>48</v>
      </c>
      <c r="C84" s="26" t="s">
        <v>477</v>
      </c>
      <c r="D84" s="27">
        <f>'集計'!D84</f>
        <v>7</v>
      </c>
      <c r="E84" s="27">
        <f>'集計'!E84</f>
        <v>11</v>
      </c>
      <c r="F84" s="27">
        <f>'集計'!F84</f>
        <v>12</v>
      </c>
      <c r="G84" s="27">
        <f>'集計'!G84</f>
        <v>16</v>
      </c>
      <c r="H84" s="27">
        <f>'集計'!H84</f>
        <v>13</v>
      </c>
      <c r="I84" s="27">
        <f>'集計'!I84</f>
        <v>10</v>
      </c>
      <c r="J84" s="27">
        <f>'集計'!J84</f>
        <v>16</v>
      </c>
      <c r="K84" s="27">
        <f>'集計'!K84</f>
        <v>18</v>
      </c>
      <c r="L84" s="27">
        <f>'集計'!L84</f>
        <v>18</v>
      </c>
      <c r="M84" s="27">
        <f>'集計'!M84</f>
        <v>19</v>
      </c>
      <c r="N84" s="27">
        <f>'集計'!N84</f>
        <v>26</v>
      </c>
      <c r="O84" s="27">
        <f>'集計'!O84</f>
        <v>18</v>
      </c>
      <c r="P84" s="27">
        <f>'集計'!P84</f>
        <v>27</v>
      </c>
      <c r="Q84" s="27">
        <f>'集計'!Q84</f>
        <v>17</v>
      </c>
      <c r="R84" s="27">
        <f>'集計'!R84</f>
        <v>17</v>
      </c>
      <c r="S84" s="27">
        <f>'集計'!S84</f>
        <v>17</v>
      </c>
      <c r="T84" s="27">
        <f>'集計'!T84</f>
        <v>9</v>
      </c>
      <c r="U84" s="27">
        <f>'集計'!U84</f>
        <v>8</v>
      </c>
      <c r="V84" s="27">
        <f>'集計'!V84</f>
        <v>0</v>
      </c>
      <c r="W84" s="27">
        <f>'集計'!W84</f>
        <v>0</v>
      </c>
      <c r="X84" s="27">
        <f>'集計'!X84</f>
        <v>0</v>
      </c>
      <c r="Y84" s="27">
        <f>'集計'!Y84</f>
        <v>0</v>
      </c>
      <c r="Z84" s="27">
        <f>'集計'!Z84</f>
        <v>0</v>
      </c>
      <c r="AA84" s="27">
        <f>'集計'!AA84</f>
        <v>279</v>
      </c>
      <c r="AB84" s="7"/>
      <c r="AC84" s="14">
        <f>'集計'!AC84</f>
        <v>30</v>
      </c>
      <c r="AD84" s="14">
        <f>'集計'!AD84</f>
        <v>181</v>
      </c>
      <c r="AE84" s="14">
        <f>'集計'!AE84</f>
        <v>68</v>
      </c>
      <c r="AF84" s="14">
        <f t="shared" si="7"/>
        <v>279</v>
      </c>
    </row>
    <row r="85" spans="2:32" ht="17.25" customHeight="1">
      <c r="B85" s="28" t="s">
        <v>48</v>
      </c>
      <c r="C85" s="28" t="s">
        <v>364</v>
      </c>
      <c r="D85" s="29">
        <f>'集計'!D85</f>
        <v>10</v>
      </c>
      <c r="E85" s="29">
        <f>'集計'!E85</f>
        <v>16</v>
      </c>
      <c r="F85" s="29">
        <f>'集計'!F85</f>
        <v>9</v>
      </c>
      <c r="G85" s="29">
        <f>'集計'!G85</f>
        <v>19</v>
      </c>
      <c r="H85" s="29">
        <f>'集計'!H85</f>
        <v>15</v>
      </c>
      <c r="I85" s="29">
        <f>'集計'!I85</f>
        <v>14</v>
      </c>
      <c r="J85" s="29">
        <f>'集計'!J85</f>
        <v>13</v>
      </c>
      <c r="K85" s="29">
        <f>'集計'!K85</f>
        <v>14</v>
      </c>
      <c r="L85" s="29">
        <f>'集計'!L85</f>
        <v>12</v>
      </c>
      <c r="M85" s="29">
        <f>'集計'!M85</f>
        <v>26</v>
      </c>
      <c r="N85" s="29">
        <f>'集計'!N85</f>
        <v>22</v>
      </c>
      <c r="O85" s="29">
        <f>'集計'!O85</f>
        <v>26</v>
      </c>
      <c r="P85" s="29">
        <f>'集計'!P85</f>
        <v>24</v>
      </c>
      <c r="Q85" s="29">
        <f>'集計'!Q85</f>
        <v>17</v>
      </c>
      <c r="R85" s="29">
        <f>'集計'!R85</f>
        <v>12</v>
      </c>
      <c r="S85" s="29">
        <f>'集計'!S85</f>
        <v>19</v>
      </c>
      <c r="T85" s="29">
        <f>'集計'!T85</f>
        <v>15</v>
      </c>
      <c r="U85" s="29">
        <f>'集計'!U85</f>
        <v>11</v>
      </c>
      <c r="V85" s="29">
        <f>'集計'!V85</f>
        <v>6</v>
      </c>
      <c r="W85" s="29">
        <f>'集計'!W85</f>
        <v>1</v>
      </c>
      <c r="X85" s="29">
        <f>'集計'!X85</f>
        <v>1</v>
      </c>
      <c r="Y85" s="29">
        <f>'集計'!Y85</f>
        <v>0</v>
      </c>
      <c r="Z85" s="29">
        <f>'集計'!Z85</f>
        <v>0</v>
      </c>
      <c r="AA85" s="29">
        <f>'集計'!AA85</f>
        <v>302</v>
      </c>
      <c r="AB85" s="7"/>
      <c r="AC85" s="14">
        <f>'集計'!AC85</f>
        <v>35</v>
      </c>
      <c r="AD85" s="14">
        <f>'集計'!AD85</f>
        <v>185</v>
      </c>
      <c r="AE85" s="14">
        <f>'集計'!AE85</f>
        <v>82</v>
      </c>
      <c r="AF85" s="14">
        <f aca="true" t="shared" si="8" ref="AF85:AF96">SUM(AC85:AE85)</f>
        <v>302</v>
      </c>
    </row>
    <row r="86" spans="2:33" ht="17.25" customHeight="1">
      <c r="B86" s="30" t="s">
        <v>48</v>
      </c>
      <c r="C86" s="31" t="s">
        <v>497</v>
      </c>
      <c r="D86" s="32">
        <f>'集計'!D86</f>
        <v>17</v>
      </c>
      <c r="E86" s="32">
        <f>'集計'!E86</f>
        <v>27</v>
      </c>
      <c r="F86" s="32">
        <f>'集計'!F86</f>
        <v>21</v>
      </c>
      <c r="G86" s="32">
        <f>'集計'!G86</f>
        <v>35</v>
      </c>
      <c r="H86" s="32">
        <f>'集計'!H86</f>
        <v>28</v>
      </c>
      <c r="I86" s="32">
        <f>'集計'!I86</f>
        <v>24</v>
      </c>
      <c r="J86" s="32">
        <f>'集計'!J86</f>
        <v>29</v>
      </c>
      <c r="K86" s="32">
        <f>'集計'!K86</f>
        <v>32</v>
      </c>
      <c r="L86" s="32">
        <f>'集計'!L86</f>
        <v>30</v>
      </c>
      <c r="M86" s="32">
        <f>'集計'!M86</f>
        <v>45</v>
      </c>
      <c r="N86" s="32">
        <f>'集計'!N86</f>
        <v>48</v>
      </c>
      <c r="O86" s="32">
        <f>'集計'!O86</f>
        <v>44</v>
      </c>
      <c r="P86" s="32">
        <f>'集計'!P86</f>
        <v>51</v>
      </c>
      <c r="Q86" s="32">
        <f>'集計'!Q86</f>
        <v>34</v>
      </c>
      <c r="R86" s="32">
        <f>'集計'!R86</f>
        <v>29</v>
      </c>
      <c r="S86" s="32">
        <f>'集計'!S86</f>
        <v>36</v>
      </c>
      <c r="T86" s="32">
        <f>'集計'!T86</f>
        <v>24</v>
      </c>
      <c r="U86" s="32">
        <f>'集計'!U86</f>
        <v>19</v>
      </c>
      <c r="V86" s="32">
        <f>'集計'!V86</f>
        <v>6</v>
      </c>
      <c r="W86" s="32">
        <f>'集計'!W86</f>
        <v>1</v>
      </c>
      <c r="X86" s="32">
        <f>'集計'!X86</f>
        <v>1</v>
      </c>
      <c r="Y86" s="32">
        <f>'集計'!Y86</f>
        <v>0</v>
      </c>
      <c r="Z86" s="32">
        <f>'集計'!Z86</f>
        <v>0</v>
      </c>
      <c r="AA86" s="32">
        <f>'集計'!AA86</f>
        <v>581</v>
      </c>
      <c r="AB86" s="7"/>
      <c r="AC86" s="17">
        <f>'集計'!AC86</f>
        <v>65</v>
      </c>
      <c r="AD86" s="17">
        <f>'集計'!AD86</f>
        <v>366</v>
      </c>
      <c r="AE86" s="17">
        <f>'集計'!AE86</f>
        <v>150</v>
      </c>
      <c r="AF86" s="17">
        <f t="shared" si="8"/>
        <v>581</v>
      </c>
      <c r="AG86" s="33">
        <f>AA86-AF86</f>
        <v>0</v>
      </c>
    </row>
    <row r="87" spans="2:32" ht="17.25" customHeight="1">
      <c r="B87" s="25" t="s">
        <v>307</v>
      </c>
      <c r="C87" s="26" t="s">
        <v>477</v>
      </c>
      <c r="D87" s="27">
        <f>'集計'!D87</f>
        <v>30</v>
      </c>
      <c r="E87" s="27">
        <f>'集計'!E87</f>
        <v>37</v>
      </c>
      <c r="F87" s="27">
        <f>'集計'!F87</f>
        <v>42</v>
      </c>
      <c r="G87" s="27">
        <f>'集計'!G87</f>
        <v>31</v>
      </c>
      <c r="H87" s="27">
        <f>'集計'!H87</f>
        <v>41</v>
      </c>
      <c r="I87" s="27">
        <f>'集計'!I87</f>
        <v>43</v>
      </c>
      <c r="J87" s="27">
        <f>'集計'!J87</f>
        <v>30</v>
      </c>
      <c r="K87" s="27">
        <f>'集計'!K87</f>
        <v>44</v>
      </c>
      <c r="L87" s="27">
        <f>'集計'!L87</f>
        <v>48</v>
      </c>
      <c r="M87" s="27">
        <f>'集計'!M87</f>
        <v>60</v>
      </c>
      <c r="N87" s="27">
        <f>'集計'!N87</f>
        <v>58</v>
      </c>
      <c r="O87" s="27">
        <f>'集計'!O87</f>
        <v>43</v>
      </c>
      <c r="P87" s="27">
        <f>'集計'!P87</f>
        <v>43</v>
      </c>
      <c r="Q87" s="27">
        <f>'集計'!Q87</f>
        <v>32</v>
      </c>
      <c r="R87" s="27">
        <f>'集計'!R87</f>
        <v>39</v>
      </c>
      <c r="S87" s="27">
        <f>'集計'!S87</f>
        <v>41</v>
      </c>
      <c r="T87" s="27">
        <f>'集計'!T87</f>
        <v>31</v>
      </c>
      <c r="U87" s="27">
        <f>'集計'!U87</f>
        <v>25</v>
      </c>
      <c r="V87" s="27">
        <f>'集計'!V87</f>
        <v>5</v>
      </c>
      <c r="W87" s="27">
        <f>'集計'!W87</f>
        <v>2</v>
      </c>
      <c r="X87" s="27">
        <f>'集計'!X87</f>
        <v>0</v>
      </c>
      <c r="Y87" s="27">
        <f>'集計'!Y87</f>
        <v>0</v>
      </c>
      <c r="Z87" s="27">
        <f>'集計'!Z87</f>
        <v>0</v>
      </c>
      <c r="AA87" s="27">
        <f>'集計'!AA87</f>
        <v>725</v>
      </c>
      <c r="AB87" s="7"/>
      <c r="AC87" s="14">
        <f>'集計'!AC87</f>
        <v>109</v>
      </c>
      <c r="AD87" s="14">
        <f>'集計'!AD87</f>
        <v>441</v>
      </c>
      <c r="AE87" s="14">
        <f>'集計'!AE87</f>
        <v>175</v>
      </c>
      <c r="AF87" s="14">
        <f t="shared" si="8"/>
        <v>725</v>
      </c>
    </row>
    <row r="88" spans="2:32" ht="17.25" customHeight="1">
      <c r="B88" s="28" t="s">
        <v>307</v>
      </c>
      <c r="C88" s="28" t="s">
        <v>364</v>
      </c>
      <c r="D88" s="29">
        <f>'集計'!D88</f>
        <v>22</v>
      </c>
      <c r="E88" s="29">
        <f>'集計'!E88</f>
        <v>22</v>
      </c>
      <c r="F88" s="29">
        <f>'集計'!F88</f>
        <v>29</v>
      </c>
      <c r="G88" s="29">
        <f>'集計'!G88</f>
        <v>43</v>
      </c>
      <c r="H88" s="29">
        <f>'集計'!H88</f>
        <v>31</v>
      </c>
      <c r="I88" s="29">
        <f>'集計'!I88</f>
        <v>26</v>
      </c>
      <c r="J88" s="29">
        <f>'集計'!J88</f>
        <v>35</v>
      </c>
      <c r="K88" s="29">
        <f>'集計'!K88</f>
        <v>37</v>
      </c>
      <c r="L88" s="29">
        <f>'集計'!L88</f>
        <v>44</v>
      </c>
      <c r="M88" s="29">
        <f>'集計'!M88</f>
        <v>51</v>
      </c>
      <c r="N88" s="29">
        <f>'集計'!N88</f>
        <v>52</v>
      </c>
      <c r="O88" s="29">
        <f>'集計'!O88</f>
        <v>56</v>
      </c>
      <c r="P88" s="29">
        <f>'集計'!P88</f>
        <v>46</v>
      </c>
      <c r="Q88" s="29">
        <f>'集計'!Q88</f>
        <v>36</v>
      </c>
      <c r="R88" s="29">
        <f>'集計'!R88</f>
        <v>53</v>
      </c>
      <c r="S88" s="29">
        <f>'集計'!S88</f>
        <v>49</v>
      </c>
      <c r="T88" s="29">
        <f>'集計'!T88</f>
        <v>60</v>
      </c>
      <c r="U88" s="29">
        <f>'集計'!U88</f>
        <v>27</v>
      </c>
      <c r="V88" s="29">
        <f>'集計'!V88</f>
        <v>21</v>
      </c>
      <c r="W88" s="29">
        <f>'集計'!W88</f>
        <v>2</v>
      </c>
      <c r="X88" s="29">
        <f>'集計'!X88</f>
        <v>0</v>
      </c>
      <c r="Y88" s="29">
        <f>'集計'!Y88</f>
        <v>0</v>
      </c>
      <c r="Z88" s="29">
        <f>'集計'!Z88</f>
        <v>0</v>
      </c>
      <c r="AA88" s="29">
        <f>'集計'!AA88</f>
        <v>742</v>
      </c>
      <c r="AB88" s="7"/>
      <c r="AC88" s="14">
        <f>'集計'!AC88</f>
        <v>73</v>
      </c>
      <c r="AD88" s="14">
        <f>'集計'!AD88</f>
        <v>421</v>
      </c>
      <c r="AE88" s="14">
        <f>'集計'!AE88</f>
        <v>248</v>
      </c>
      <c r="AF88" s="14">
        <f t="shared" si="8"/>
        <v>742</v>
      </c>
    </row>
    <row r="89" spans="2:33" ht="17.25" customHeight="1">
      <c r="B89" s="30" t="s">
        <v>307</v>
      </c>
      <c r="C89" s="31" t="s">
        <v>497</v>
      </c>
      <c r="D89" s="32">
        <f>'集計'!D89</f>
        <v>52</v>
      </c>
      <c r="E89" s="32">
        <f>'集計'!E89</f>
        <v>59</v>
      </c>
      <c r="F89" s="32">
        <f>'集計'!F89</f>
        <v>71</v>
      </c>
      <c r="G89" s="32">
        <f>'集計'!G89</f>
        <v>74</v>
      </c>
      <c r="H89" s="32">
        <f>'集計'!H89</f>
        <v>72</v>
      </c>
      <c r="I89" s="32">
        <f>'集計'!I89</f>
        <v>69</v>
      </c>
      <c r="J89" s="32">
        <f>'集計'!J89</f>
        <v>65</v>
      </c>
      <c r="K89" s="32">
        <f>'集計'!K89</f>
        <v>81</v>
      </c>
      <c r="L89" s="32">
        <f>'集計'!L89</f>
        <v>92</v>
      </c>
      <c r="M89" s="32">
        <f>'集計'!M89</f>
        <v>111</v>
      </c>
      <c r="N89" s="32">
        <f>'集計'!N89</f>
        <v>110</v>
      </c>
      <c r="O89" s="32">
        <f>'集計'!O89</f>
        <v>99</v>
      </c>
      <c r="P89" s="32">
        <f>'集計'!P89</f>
        <v>89</v>
      </c>
      <c r="Q89" s="32">
        <f>'集計'!Q89</f>
        <v>68</v>
      </c>
      <c r="R89" s="32">
        <f>'集計'!R89</f>
        <v>92</v>
      </c>
      <c r="S89" s="32">
        <f>'集計'!S89</f>
        <v>90</v>
      </c>
      <c r="T89" s="32">
        <f>'集計'!T89</f>
        <v>91</v>
      </c>
      <c r="U89" s="32">
        <f>'集計'!U89</f>
        <v>52</v>
      </c>
      <c r="V89" s="32">
        <f>'集計'!V89</f>
        <v>26</v>
      </c>
      <c r="W89" s="32">
        <f>'集計'!W89</f>
        <v>4</v>
      </c>
      <c r="X89" s="32">
        <f>'集計'!X89</f>
        <v>0</v>
      </c>
      <c r="Y89" s="32">
        <f>'集計'!Y89</f>
        <v>0</v>
      </c>
      <c r="Z89" s="32">
        <f>'集計'!Z89</f>
        <v>0</v>
      </c>
      <c r="AA89" s="32">
        <f>'集計'!AA89</f>
        <v>1467</v>
      </c>
      <c r="AB89" s="7"/>
      <c r="AC89" s="17">
        <f>'集計'!AC89</f>
        <v>182</v>
      </c>
      <c r="AD89" s="17">
        <f>'集計'!AD89</f>
        <v>862</v>
      </c>
      <c r="AE89" s="17">
        <f>'集計'!AE89</f>
        <v>423</v>
      </c>
      <c r="AF89" s="17">
        <f t="shared" si="8"/>
        <v>1467</v>
      </c>
      <c r="AG89" s="33">
        <f>AA89-AF89</f>
        <v>0</v>
      </c>
    </row>
    <row r="90" spans="2:32" ht="17.25" customHeight="1">
      <c r="B90" s="25" t="s">
        <v>40</v>
      </c>
      <c r="C90" s="26" t="s">
        <v>477</v>
      </c>
      <c r="D90" s="27">
        <f>'集計'!D90</f>
        <v>64</v>
      </c>
      <c r="E90" s="27">
        <f>'集計'!E90</f>
        <v>59</v>
      </c>
      <c r="F90" s="27">
        <f>'集計'!F90</f>
        <v>68</v>
      </c>
      <c r="G90" s="27">
        <f>'集計'!G90</f>
        <v>63</v>
      </c>
      <c r="H90" s="27">
        <f>'集計'!H90</f>
        <v>61</v>
      </c>
      <c r="I90" s="27">
        <f>'集計'!I90</f>
        <v>48</v>
      </c>
      <c r="J90" s="27">
        <f>'集計'!J90</f>
        <v>56</v>
      </c>
      <c r="K90" s="27">
        <f>'集計'!K90</f>
        <v>68</v>
      </c>
      <c r="L90" s="27">
        <f>'集計'!L90</f>
        <v>74</v>
      </c>
      <c r="M90" s="27">
        <f>'集計'!M90</f>
        <v>83</v>
      </c>
      <c r="N90" s="27">
        <f>'集計'!N90</f>
        <v>116</v>
      </c>
      <c r="O90" s="27">
        <f>'集計'!O90</f>
        <v>75</v>
      </c>
      <c r="P90" s="27">
        <f>'集計'!P90</f>
        <v>52</v>
      </c>
      <c r="Q90" s="27">
        <f>'集計'!Q90</f>
        <v>46</v>
      </c>
      <c r="R90" s="27">
        <f>'集計'!R90</f>
        <v>64</v>
      </c>
      <c r="S90" s="27">
        <f>'集計'!S90</f>
        <v>53</v>
      </c>
      <c r="T90" s="27">
        <f>'集計'!T90</f>
        <v>59</v>
      </c>
      <c r="U90" s="27">
        <f>'集計'!U90</f>
        <v>31</v>
      </c>
      <c r="V90" s="27">
        <f>'集計'!V90</f>
        <v>8</v>
      </c>
      <c r="W90" s="27">
        <f>'集計'!W90</f>
        <v>0</v>
      </c>
      <c r="X90" s="27">
        <f>'集計'!X90</f>
        <v>0</v>
      </c>
      <c r="Y90" s="27">
        <f>'集計'!Y90</f>
        <v>0</v>
      </c>
      <c r="Z90" s="27">
        <f>'集計'!Z90</f>
        <v>0</v>
      </c>
      <c r="AA90" s="27">
        <f>'集計'!AA90</f>
        <v>1148</v>
      </c>
      <c r="AB90" s="7"/>
      <c r="AC90" s="14">
        <f>'集計'!AC90</f>
        <v>191</v>
      </c>
      <c r="AD90" s="14">
        <f>'集計'!AD90</f>
        <v>696</v>
      </c>
      <c r="AE90" s="14">
        <f>'集計'!AE90</f>
        <v>261</v>
      </c>
      <c r="AF90" s="14">
        <f t="shared" si="8"/>
        <v>1148</v>
      </c>
    </row>
    <row r="91" spans="2:32" ht="17.25" customHeight="1">
      <c r="B91" s="28" t="s">
        <v>40</v>
      </c>
      <c r="C91" s="28" t="s">
        <v>364</v>
      </c>
      <c r="D91" s="29">
        <f>'集計'!D91</f>
        <v>50</v>
      </c>
      <c r="E91" s="29">
        <f>'集計'!E91</f>
        <v>69</v>
      </c>
      <c r="F91" s="29">
        <f>'集計'!F91</f>
        <v>73</v>
      </c>
      <c r="G91" s="29">
        <f>'集計'!G91</f>
        <v>65</v>
      </c>
      <c r="H91" s="29">
        <f>'集計'!H91</f>
        <v>63</v>
      </c>
      <c r="I91" s="29">
        <f>'集計'!I91</f>
        <v>60</v>
      </c>
      <c r="J91" s="29">
        <f>'集計'!J91</f>
        <v>63</v>
      </c>
      <c r="K91" s="29">
        <f>'集計'!K91</f>
        <v>57</v>
      </c>
      <c r="L91" s="29">
        <f>'集計'!L91</f>
        <v>80</v>
      </c>
      <c r="M91" s="29">
        <f>'集計'!M91</f>
        <v>86</v>
      </c>
      <c r="N91" s="29">
        <f>'集計'!N91</f>
        <v>101</v>
      </c>
      <c r="O91" s="29">
        <f>'集計'!O91</f>
        <v>63</v>
      </c>
      <c r="P91" s="29">
        <f>'集計'!P91</f>
        <v>43</v>
      </c>
      <c r="Q91" s="29">
        <f>'集計'!Q91</f>
        <v>52</v>
      </c>
      <c r="R91" s="29">
        <f>'集計'!R91</f>
        <v>60</v>
      </c>
      <c r="S91" s="29">
        <f>'集計'!S91</f>
        <v>69</v>
      </c>
      <c r="T91" s="29">
        <f>'集計'!T91</f>
        <v>65</v>
      </c>
      <c r="U91" s="29">
        <f>'集計'!U91</f>
        <v>24</v>
      </c>
      <c r="V91" s="29">
        <f>'集計'!V91</f>
        <v>14</v>
      </c>
      <c r="W91" s="29">
        <f>'集計'!W91</f>
        <v>2</v>
      </c>
      <c r="X91" s="29">
        <f>'集計'!X91</f>
        <v>1</v>
      </c>
      <c r="Y91" s="29">
        <f>'集計'!Y91</f>
        <v>0</v>
      </c>
      <c r="Z91" s="29">
        <f>'集計'!Z91</f>
        <v>0</v>
      </c>
      <c r="AA91" s="29">
        <f>'集計'!AA91</f>
        <v>1160</v>
      </c>
      <c r="AB91" s="7"/>
      <c r="AC91" s="14">
        <f>'集計'!AC91</f>
        <v>192</v>
      </c>
      <c r="AD91" s="14">
        <f>'集計'!AD91</f>
        <v>681</v>
      </c>
      <c r="AE91" s="14">
        <f>'集計'!AE91</f>
        <v>287</v>
      </c>
      <c r="AF91" s="14">
        <f t="shared" si="8"/>
        <v>1160</v>
      </c>
    </row>
    <row r="92" spans="2:33" ht="17.25" customHeight="1">
      <c r="B92" s="30" t="s">
        <v>40</v>
      </c>
      <c r="C92" s="31" t="s">
        <v>497</v>
      </c>
      <c r="D92" s="32">
        <f>'集計'!D92</f>
        <v>114</v>
      </c>
      <c r="E92" s="32">
        <f>'集計'!E92</f>
        <v>128</v>
      </c>
      <c r="F92" s="32">
        <f>'集計'!F92</f>
        <v>141</v>
      </c>
      <c r="G92" s="32">
        <f>'集計'!G92</f>
        <v>128</v>
      </c>
      <c r="H92" s="32">
        <f>'集計'!H92</f>
        <v>124</v>
      </c>
      <c r="I92" s="32">
        <f>'集計'!I92</f>
        <v>108</v>
      </c>
      <c r="J92" s="32">
        <f>'集計'!J92</f>
        <v>119</v>
      </c>
      <c r="K92" s="32">
        <f>'集計'!K92</f>
        <v>125</v>
      </c>
      <c r="L92" s="32">
        <f>'集計'!L92</f>
        <v>154</v>
      </c>
      <c r="M92" s="32">
        <f>'集計'!M92</f>
        <v>169</v>
      </c>
      <c r="N92" s="32">
        <f>'集計'!N92</f>
        <v>217</v>
      </c>
      <c r="O92" s="32">
        <f>'集計'!O92</f>
        <v>138</v>
      </c>
      <c r="P92" s="32">
        <f>'集計'!P92</f>
        <v>95</v>
      </c>
      <c r="Q92" s="32">
        <f>'集計'!Q92</f>
        <v>98</v>
      </c>
      <c r="R92" s="32">
        <f>'集計'!R92</f>
        <v>124</v>
      </c>
      <c r="S92" s="32">
        <f>'集計'!S92</f>
        <v>122</v>
      </c>
      <c r="T92" s="32">
        <f>'集計'!T92</f>
        <v>124</v>
      </c>
      <c r="U92" s="32">
        <f>'集計'!U92</f>
        <v>55</v>
      </c>
      <c r="V92" s="32">
        <f>'集計'!V92</f>
        <v>22</v>
      </c>
      <c r="W92" s="32">
        <f>'集計'!W92</f>
        <v>2</v>
      </c>
      <c r="X92" s="32">
        <f>'集計'!X92</f>
        <v>1</v>
      </c>
      <c r="Y92" s="32">
        <f>'集計'!Y92</f>
        <v>0</v>
      </c>
      <c r="Z92" s="32">
        <f>'集計'!Z92</f>
        <v>0</v>
      </c>
      <c r="AA92" s="32">
        <f>'集計'!AA92</f>
        <v>2308</v>
      </c>
      <c r="AB92" s="7"/>
      <c r="AC92" s="17">
        <f>'集計'!AC92</f>
        <v>383</v>
      </c>
      <c r="AD92" s="17">
        <f>'集計'!AD92</f>
        <v>1377</v>
      </c>
      <c r="AE92" s="17">
        <f>'集計'!AE92</f>
        <v>548</v>
      </c>
      <c r="AF92" s="17">
        <f t="shared" si="8"/>
        <v>2308</v>
      </c>
      <c r="AG92" s="33">
        <f>AA92-AF92</f>
        <v>0</v>
      </c>
    </row>
    <row r="93" spans="2:32" ht="17.25" customHeight="1">
      <c r="B93" s="25" t="s">
        <v>166</v>
      </c>
      <c r="C93" s="26" t="s">
        <v>477</v>
      </c>
      <c r="D93" s="27">
        <f>'集計'!D93</f>
        <v>41</v>
      </c>
      <c r="E93" s="27">
        <f>'集計'!E93</f>
        <v>59</v>
      </c>
      <c r="F93" s="27">
        <f>'集計'!F93</f>
        <v>51</v>
      </c>
      <c r="G93" s="27">
        <f>'集計'!G93</f>
        <v>45</v>
      </c>
      <c r="H93" s="27">
        <f>'集計'!H93</f>
        <v>45</v>
      </c>
      <c r="I93" s="27">
        <f>'集計'!I93</f>
        <v>22</v>
      </c>
      <c r="J93" s="27">
        <f>'集計'!J93</f>
        <v>33</v>
      </c>
      <c r="K93" s="27">
        <f>'集計'!K93</f>
        <v>54</v>
      </c>
      <c r="L93" s="27">
        <f>'集計'!L93</f>
        <v>56</v>
      </c>
      <c r="M93" s="27">
        <f>'集計'!M93</f>
        <v>76</v>
      </c>
      <c r="N93" s="27">
        <f>'集計'!N93</f>
        <v>84</v>
      </c>
      <c r="O93" s="27">
        <f>'集計'!O93</f>
        <v>66</v>
      </c>
      <c r="P93" s="27">
        <f>'集計'!P93</f>
        <v>48</v>
      </c>
      <c r="Q93" s="27">
        <f>'集計'!Q93</f>
        <v>51</v>
      </c>
      <c r="R93" s="27">
        <f>'集計'!R93</f>
        <v>75</v>
      </c>
      <c r="S93" s="27">
        <f>'集計'!S93</f>
        <v>61</v>
      </c>
      <c r="T93" s="27">
        <f>'集計'!T93</f>
        <v>62</v>
      </c>
      <c r="U93" s="27">
        <f>'集計'!U93</f>
        <v>30</v>
      </c>
      <c r="V93" s="27">
        <f>'集計'!V93</f>
        <v>16</v>
      </c>
      <c r="W93" s="27">
        <f>'集計'!W93</f>
        <v>1</v>
      </c>
      <c r="X93" s="27">
        <f>'集計'!X93</f>
        <v>0</v>
      </c>
      <c r="Y93" s="27">
        <f>'集計'!Y93</f>
        <v>0</v>
      </c>
      <c r="Z93" s="27">
        <f>'集計'!Z93</f>
        <v>0</v>
      </c>
      <c r="AA93" s="27">
        <f>'集計'!AA93</f>
        <v>976</v>
      </c>
      <c r="AB93" s="7"/>
      <c r="AC93" s="14">
        <f>'集計'!AC93</f>
        <v>151</v>
      </c>
      <c r="AD93" s="14">
        <f>'集計'!AD93</f>
        <v>529</v>
      </c>
      <c r="AE93" s="14">
        <f>'集計'!AE93</f>
        <v>296</v>
      </c>
      <c r="AF93" s="14">
        <f t="shared" si="8"/>
        <v>976</v>
      </c>
    </row>
    <row r="94" spans="2:32" ht="17.25" customHeight="1">
      <c r="B94" s="28" t="s">
        <v>166</v>
      </c>
      <c r="C94" s="28" t="s">
        <v>364</v>
      </c>
      <c r="D94" s="29">
        <f>'集計'!D94</f>
        <v>27</v>
      </c>
      <c r="E94" s="29">
        <f>'集計'!E94</f>
        <v>50</v>
      </c>
      <c r="F94" s="29">
        <f>'集計'!F94</f>
        <v>52</v>
      </c>
      <c r="G94" s="29">
        <f>'集計'!G94</f>
        <v>55</v>
      </c>
      <c r="H94" s="29">
        <f>'集計'!H94</f>
        <v>38</v>
      </c>
      <c r="I94" s="29">
        <f>'集計'!I94</f>
        <v>25</v>
      </c>
      <c r="J94" s="29">
        <f>'集計'!J94</f>
        <v>35</v>
      </c>
      <c r="K94" s="29">
        <f>'集計'!K94</f>
        <v>44</v>
      </c>
      <c r="L94" s="29">
        <f>'集計'!L94</f>
        <v>70</v>
      </c>
      <c r="M94" s="29">
        <f>'集計'!M94</f>
        <v>71</v>
      </c>
      <c r="N94" s="29">
        <f>'集計'!N94</f>
        <v>83</v>
      </c>
      <c r="O94" s="29">
        <f>'集計'!O94</f>
        <v>60</v>
      </c>
      <c r="P94" s="29">
        <f>'集計'!P94</f>
        <v>65</v>
      </c>
      <c r="Q94" s="29">
        <f>'集計'!Q94</f>
        <v>74</v>
      </c>
      <c r="R94" s="29">
        <f>'集計'!R94</f>
        <v>81</v>
      </c>
      <c r="S94" s="29">
        <f>'集計'!S94</f>
        <v>78</v>
      </c>
      <c r="T94" s="29">
        <f>'集計'!T94</f>
        <v>81</v>
      </c>
      <c r="U94" s="29">
        <f>'集計'!U94</f>
        <v>42</v>
      </c>
      <c r="V94" s="29">
        <f>'集計'!V94</f>
        <v>25</v>
      </c>
      <c r="W94" s="29">
        <f>'集計'!W94</f>
        <v>7</v>
      </c>
      <c r="X94" s="29">
        <f>'集計'!X94</f>
        <v>2</v>
      </c>
      <c r="Y94" s="29">
        <f>'集計'!Y94</f>
        <v>0</v>
      </c>
      <c r="Z94" s="29">
        <f>'集計'!Z94</f>
        <v>0</v>
      </c>
      <c r="AA94" s="29">
        <f>'集計'!AA94</f>
        <v>1065</v>
      </c>
      <c r="AB94" s="7"/>
      <c r="AC94" s="14">
        <f>'集計'!AC94</f>
        <v>129</v>
      </c>
      <c r="AD94" s="14">
        <f>'集計'!AD94</f>
        <v>546</v>
      </c>
      <c r="AE94" s="14">
        <f>'集計'!AE94</f>
        <v>390</v>
      </c>
      <c r="AF94" s="14">
        <f t="shared" si="8"/>
        <v>1065</v>
      </c>
    </row>
    <row r="95" spans="2:33" ht="17.25" customHeight="1">
      <c r="B95" s="30" t="s">
        <v>166</v>
      </c>
      <c r="C95" s="31" t="s">
        <v>497</v>
      </c>
      <c r="D95" s="32">
        <f>'集計'!D95</f>
        <v>68</v>
      </c>
      <c r="E95" s="32">
        <f>'集計'!E95</f>
        <v>109</v>
      </c>
      <c r="F95" s="32">
        <f>'集計'!F95</f>
        <v>103</v>
      </c>
      <c r="G95" s="32">
        <f>'集計'!G95</f>
        <v>100</v>
      </c>
      <c r="H95" s="32">
        <f>'集計'!H95</f>
        <v>83</v>
      </c>
      <c r="I95" s="32">
        <f>'集計'!I95</f>
        <v>47</v>
      </c>
      <c r="J95" s="32">
        <f>'集計'!J95</f>
        <v>68</v>
      </c>
      <c r="K95" s="32">
        <f>'集計'!K95</f>
        <v>98</v>
      </c>
      <c r="L95" s="32">
        <f>'集計'!L95</f>
        <v>126</v>
      </c>
      <c r="M95" s="32">
        <f>'集計'!M95</f>
        <v>147</v>
      </c>
      <c r="N95" s="32">
        <f>'集計'!N95</f>
        <v>167</v>
      </c>
      <c r="O95" s="32">
        <f>'集計'!O95</f>
        <v>126</v>
      </c>
      <c r="P95" s="32">
        <f>'集計'!P95</f>
        <v>113</v>
      </c>
      <c r="Q95" s="32">
        <f>'集計'!Q95</f>
        <v>125</v>
      </c>
      <c r="R95" s="32">
        <f>'集計'!R95</f>
        <v>156</v>
      </c>
      <c r="S95" s="32">
        <f>'集計'!S95</f>
        <v>139</v>
      </c>
      <c r="T95" s="32">
        <f>'集計'!T95</f>
        <v>143</v>
      </c>
      <c r="U95" s="32">
        <f>'集計'!U95</f>
        <v>72</v>
      </c>
      <c r="V95" s="32">
        <f>'集計'!V95</f>
        <v>41</v>
      </c>
      <c r="W95" s="32">
        <f>'集計'!W95</f>
        <v>8</v>
      </c>
      <c r="X95" s="32">
        <f>'集計'!X95</f>
        <v>2</v>
      </c>
      <c r="Y95" s="32">
        <f>'集計'!Y95</f>
        <v>0</v>
      </c>
      <c r="Z95" s="32">
        <f>'集計'!Z95</f>
        <v>0</v>
      </c>
      <c r="AA95" s="32">
        <f>'集計'!AA95</f>
        <v>2041</v>
      </c>
      <c r="AB95" s="7"/>
      <c r="AC95" s="17">
        <f>'集計'!AC95</f>
        <v>280</v>
      </c>
      <c r="AD95" s="17">
        <f>'集計'!AD95</f>
        <v>1075</v>
      </c>
      <c r="AE95" s="17">
        <f>'集計'!AE95</f>
        <v>686</v>
      </c>
      <c r="AF95" s="17">
        <f t="shared" si="8"/>
        <v>2041</v>
      </c>
      <c r="AG95" s="33">
        <f>AA95-AF95</f>
        <v>0</v>
      </c>
    </row>
    <row r="96" spans="2:32" ht="17.25" customHeight="1">
      <c r="B96" s="25" t="s">
        <v>507</v>
      </c>
      <c r="C96" s="26" t="s">
        <v>477</v>
      </c>
      <c r="D96" s="27">
        <f>'集計'!D96</f>
        <v>73</v>
      </c>
      <c r="E96" s="27">
        <f>'集計'!E96</f>
        <v>70</v>
      </c>
      <c r="F96" s="27">
        <f>'集計'!F96</f>
        <v>81</v>
      </c>
      <c r="G96" s="27">
        <f>'集計'!G96</f>
        <v>58</v>
      </c>
      <c r="H96" s="27">
        <f>'集計'!H96</f>
        <v>69</v>
      </c>
      <c r="I96" s="27">
        <f>'集計'!I96</f>
        <v>66</v>
      </c>
      <c r="J96" s="27">
        <f>'集計'!J96</f>
        <v>89</v>
      </c>
      <c r="K96" s="27">
        <f>'集計'!K96</f>
        <v>101</v>
      </c>
      <c r="L96" s="27">
        <f>'集計'!L96</f>
        <v>117</v>
      </c>
      <c r="M96" s="27">
        <f>'集計'!M96</f>
        <v>92</v>
      </c>
      <c r="N96" s="27">
        <f>'集計'!N96</f>
        <v>152</v>
      </c>
      <c r="O96" s="27">
        <f>'集計'!O96</f>
        <v>108</v>
      </c>
      <c r="P96" s="27">
        <f>'集計'!P96</f>
        <v>101</v>
      </c>
      <c r="Q96" s="27">
        <f>'集計'!Q96</f>
        <v>101</v>
      </c>
      <c r="R96" s="27">
        <f>'集計'!R96</f>
        <v>117</v>
      </c>
      <c r="S96" s="27">
        <f>'集計'!S96</f>
        <v>93</v>
      </c>
      <c r="T96" s="27">
        <f>'集計'!T96</f>
        <v>68</v>
      </c>
      <c r="U96" s="27">
        <f>'集計'!U96</f>
        <v>30</v>
      </c>
      <c r="V96" s="27">
        <f>'集計'!V96</f>
        <v>8</v>
      </c>
      <c r="W96" s="27">
        <f>'集計'!W96</f>
        <v>0</v>
      </c>
      <c r="X96" s="27">
        <f>'集計'!X96</f>
        <v>0</v>
      </c>
      <c r="Y96" s="27">
        <f>'集計'!Y96</f>
        <v>0</v>
      </c>
      <c r="Z96" s="27">
        <f>'集計'!Z96</f>
        <v>0</v>
      </c>
      <c r="AA96" s="27">
        <f>'集計'!AA96</f>
        <v>1594</v>
      </c>
      <c r="AB96" s="7"/>
      <c r="AC96" s="14">
        <f>'集計'!AC96</f>
        <v>224</v>
      </c>
      <c r="AD96" s="14">
        <f>'集計'!AD96</f>
        <v>953</v>
      </c>
      <c r="AE96" s="14">
        <f>'集計'!AE96</f>
        <v>417</v>
      </c>
      <c r="AF96" s="14">
        <f t="shared" si="8"/>
        <v>1594</v>
      </c>
    </row>
    <row r="97" spans="2:32" ht="17.25" customHeight="1">
      <c r="B97" s="28" t="s">
        <v>507</v>
      </c>
      <c r="C97" s="28" t="s">
        <v>364</v>
      </c>
      <c r="D97" s="29">
        <f>'集計'!D97</f>
        <v>42</v>
      </c>
      <c r="E97" s="29">
        <f>'集計'!E97</f>
        <v>82</v>
      </c>
      <c r="F97" s="29">
        <f>'集計'!F97</f>
        <v>64</v>
      </c>
      <c r="G97" s="29">
        <f>'集計'!G97</f>
        <v>58</v>
      </c>
      <c r="H97" s="29">
        <f>'集計'!H97</f>
        <v>104</v>
      </c>
      <c r="I97" s="29">
        <f>'集計'!I97</f>
        <v>67</v>
      </c>
      <c r="J97" s="29">
        <f>'集計'!J97</f>
        <v>97</v>
      </c>
      <c r="K97" s="29">
        <f>'集計'!K97</f>
        <v>107</v>
      </c>
      <c r="L97" s="29">
        <f>'集計'!L97</f>
        <v>102</v>
      </c>
      <c r="M97" s="29">
        <f>'集計'!M97</f>
        <v>110</v>
      </c>
      <c r="N97" s="29">
        <f>'集計'!N97</f>
        <v>136</v>
      </c>
      <c r="O97" s="29">
        <f>'集計'!O97</f>
        <v>111</v>
      </c>
      <c r="P97" s="29">
        <f>'集計'!P97</f>
        <v>119</v>
      </c>
      <c r="Q97" s="29">
        <f>'集計'!Q97</f>
        <v>107</v>
      </c>
      <c r="R97" s="29">
        <f>'集計'!R97</f>
        <v>132</v>
      </c>
      <c r="S97" s="29">
        <f>'集計'!S97</f>
        <v>102</v>
      </c>
      <c r="T97" s="29">
        <f>'集計'!T97</f>
        <v>80</v>
      </c>
      <c r="U97" s="29">
        <f>'集計'!U97</f>
        <v>54</v>
      </c>
      <c r="V97" s="29">
        <f>'集計'!V97</f>
        <v>21</v>
      </c>
      <c r="W97" s="29">
        <f>'集計'!W97</f>
        <v>8</v>
      </c>
      <c r="X97" s="29">
        <f>'集計'!X97</f>
        <v>1</v>
      </c>
      <c r="Y97" s="29">
        <f>'集計'!Y97</f>
        <v>0</v>
      </c>
      <c r="Z97" s="29">
        <f>'集計'!Z97</f>
        <v>0</v>
      </c>
      <c r="AA97" s="29">
        <f>'集計'!AA97</f>
        <v>1704</v>
      </c>
      <c r="AB97" s="7"/>
      <c r="AC97" s="14">
        <f>'集計'!AC97</f>
        <v>188</v>
      </c>
      <c r="AD97" s="14">
        <f>'集計'!AD97</f>
        <v>1011</v>
      </c>
      <c r="AE97" s="14">
        <f>'集計'!AE97</f>
        <v>505</v>
      </c>
      <c r="AF97" s="14">
        <f aca="true" t="shared" si="9" ref="AF97:AF106">SUM(AC97:AE97)</f>
        <v>1704</v>
      </c>
    </row>
    <row r="98" spans="2:33" ht="17.25" customHeight="1">
      <c r="B98" s="30" t="s">
        <v>507</v>
      </c>
      <c r="C98" s="31" t="s">
        <v>497</v>
      </c>
      <c r="D98" s="32">
        <f>'集計'!D98</f>
        <v>115</v>
      </c>
      <c r="E98" s="32">
        <f>'集計'!E98</f>
        <v>152</v>
      </c>
      <c r="F98" s="32">
        <f>'集計'!F98</f>
        <v>145</v>
      </c>
      <c r="G98" s="32">
        <f>'集計'!G98</f>
        <v>116</v>
      </c>
      <c r="H98" s="32">
        <f>'集計'!H98</f>
        <v>173</v>
      </c>
      <c r="I98" s="32">
        <f>'集計'!I98</f>
        <v>133</v>
      </c>
      <c r="J98" s="32">
        <f>'集計'!J98</f>
        <v>186</v>
      </c>
      <c r="K98" s="32">
        <f>'集計'!K98</f>
        <v>208</v>
      </c>
      <c r="L98" s="32">
        <f>'集計'!L98</f>
        <v>219</v>
      </c>
      <c r="M98" s="32">
        <f>'集計'!M98</f>
        <v>202</v>
      </c>
      <c r="N98" s="32">
        <f>'集計'!N98</f>
        <v>288</v>
      </c>
      <c r="O98" s="32">
        <f>'集計'!O98</f>
        <v>219</v>
      </c>
      <c r="P98" s="32">
        <f>'集計'!P98</f>
        <v>220</v>
      </c>
      <c r="Q98" s="32">
        <f>'集計'!Q98</f>
        <v>208</v>
      </c>
      <c r="R98" s="32">
        <f>'集計'!R98</f>
        <v>249</v>
      </c>
      <c r="S98" s="32">
        <f>'集計'!S98</f>
        <v>195</v>
      </c>
      <c r="T98" s="32">
        <f>'集計'!T98</f>
        <v>148</v>
      </c>
      <c r="U98" s="32">
        <f>'集計'!U98</f>
        <v>84</v>
      </c>
      <c r="V98" s="32">
        <f>'集計'!V98</f>
        <v>29</v>
      </c>
      <c r="W98" s="32">
        <f>'集計'!W98</f>
        <v>8</v>
      </c>
      <c r="X98" s="32">
        <f>'集計'!X98</f>
        <v>1</v>
      </c>
      <c r="Y98" s="32">
        <f>'集計'!Y98</f>
        <v>0</v>
      </c>
      <c r="Z98" s="32">
        <f>'集計'!Z98</f>
        <v>0</v>
      </c>
      <c r="AA98" s="32">
        <f>'集計'!AA98</f>
        <v>3298</v>
      </c>
      <c r="AB98" s="7"/>
      <c r="AC98" s="17">
        <f>'集計'!AC98</f>
        <v>412</v>
      </c>
      <c r="AD98" s="17">
        <f>'集計'!AD98</f>
        <v>1964</v>
      </c>
      <c r="AE98" s="17">
        <f>'集計'!AE98</f>
        <v>922</v>
      </c>
      <c r="AF98" s="17">
        <f t="shared" si="9"/>
        <v>3298</v>
      </c>
      <c r="AG98" s="33">
        <f>AA98-AF98</f>
        <v>0</v>
      </c>
    </row>
    <row r="99" spans="2:32" ht="17.25" customHeight="1">
      <c r="B99" s="25" t="s">
        <v>542</v>
      </c>
      <c r="C99" s="26" t="s">
        <v>477</v>
      </c>
      <c r="D99" s="27">
        <f>'集計'!D99</f>
        <v>35</v>
      </c>
      <c r="E99" s="27">
        <f>'集計'!E99</f>
        <v>42</v>
      </c>
      <c r="F99" s="27">
        <f>'集計'!F99</f>
        <v>49</v>
      </c>
      <c r="G99" s="27">
        <f>'集計'!G99</f>
        <v>63</v>
      </c>
      <c r="H99" s="27">
        <f>'集計'!H99</f>
        <v>51</v>
      </c>
      <c r="I99" s="27">
        <f>'集計'!I99</f>
        <v>61</v>
      </c>
      <c r="J99" s="27">
        <f>'集計'!J99</f>
        <v>75</v>
      </c>
      <c r="K99" s="27">
        <f>'集計'!K99</f>
        <v>65</v>
      </c>
      <c r="L99" s="27">
        <f>'集計'!L99</f>
        <v>83</v>
      </c>
      <c r="M99" s="27">
        <f>'集計'!M99</f>
        <v>112</v>
      </c>
      <c r="N99" s="27">
        <f>'集計'!N99</f>
        <v>112</v>
      </c>
      <c r="O99" s="27">
        <f>'集計'!O99</f>
        <v>91</v>
      </c>
      <c r="P99" s="27">
        <f>'集計'!P99</f>
        <v>87</v>
      </c>
      <c r="Q99" s="27">
        <f>'集計'!Q99</f>
        <v>68</v>
      </c>
      <c r="R99" s="27">
        <f>'集計'!R99</f>
        <v>69</v>
      </c>
      <c r="S99" s="27">
        <f>'集計'!S99</f>
        <v>57</v>
      </c>
      <c r="T99" s="27">
        <f>'集計'!T99</f>
        <v>25</v>
      </c>
      <c r="U99" s="27">
        <f>'集計'!U99</f>
        <v>29</v>
      </c>
      <c r="V99" s="27">
        <f>'集計'!V99</f>
        <v>12</v>
      </c>
      <c r="W99" s="27">
        <f>'集計'!W99</f>
        <v>1</v>
      </c>
      <c r="X99" s="27">
        <f>'集計'!X99</f>
        <v>2</v>
      </c>
      <c r="Y99" s="27">
        <f>'集計'!Y99</f>
        <v>0</v>
      </c>
      <c r="Z99" s="27">
        <f>'集計'!Z99</f>
        <v>0</v>
      </c>
      <c r="AA99" s="27">
        <f>'集計'!AA99</f>
        <v>1189</v>
      </c>
      <c r="AB99" s="7"/>
      <c r="AC99" s="14">
        <f>'集計'!AC99</f>
        <v>126</v>
      </c>
      <c r="AD99" s="14">
        <f>'集計'!AD99</f>
        <v>800</v>
      </c>
      <c r="AE99" s="14">
        <f>'集計'!AE99</f>
        <v>263</v>
      </c>
      <c r="AF99" s="14">
        <f t="shared" si="9"/>
        <v>1189</v>
      </c>
    </row>
    <row r="100" spans="2:32" ht="17.25" customHeight="1">
      <c r="B100" s="28" t="s">
        <v>542</v>
      </c>
      <c r="C100" s="28" t="s">
        <v>364</v>
      </c>
      <c r="D100" s="29">
        <f>'集計'!D100</f>
        <v>35</v>
      </c>
      <c r="E100" s="29">
        <f>'集計'!E100</f>
        <v>36</v>
      </c>
      <c r="F100" s="29">
        <f>'集計'!F100</f>
        <v>56</v>
      </c>
      <c r="G100" s="29">
        <f>'集計'!G100</f>
        <v>69</v>
      </c>
      <c r="H100" s="29">
        <f>'集計'!H100</f>
        <v>64</v>
      </c>
      <c r="I100" s="29">
        <f>'集計'!I100</f>
        <v>70</v>
      </c>
      <c r="J100" s="29">
        <f>'集計'!J100</f>
        <v>61</v>
      </c>
      <c r="K100" s="29">
        <f>'集計'!K100</f>
        <v>54</v>
      </c>
      <c r="L100" s="29">
        <f>'集計'!L100</f>
        <v>78</v>
      </c>
      <c r="M100" s="29">
        <f>'集計'!M100</f>
        <v>93</v>
      </c>
      <c r="N100" s="29">
        <f>'集計'!N100</f>
        <v>114</v>
      </c>
      <c r="O100" s="29">
        <f>'集計'!O100</f>
        <v>89</v>
      </c>
      <c r="P100" s="29">
        <f>'集計'!P100</f>
        <v>93</v>
      </c>
      <c r="Q100" s="29">
        <f>'集計'!Q100</f>
        <v>64</v>
      </c>
      <c r="R100" s="29">
        <f>'集計'!R100</f>
        <v>80</v>
      </c>
      <c r="S100" s="29">
        <f>'集計'!S100</f>
        <v>52</v>
      </c>
      <c r="T100" s="29">
        <f>'集計'!T100</f>
        <v>52</v>
      </c>
      <c r="U100" s="29">
        <f>'集計'!U100</f>
        <v>54</v>
      </c>
      <c r="V100" s="29">
        <f>'集計'!V100</f>
        <v>26</v>
      </c>
      <c r="W100" s="29">
        <f>'集計'!W100</f>
        <v>5</v>
      </c>
      <c r="X100" s="29">
        <f>'集計'!X100</f>
        <v>1</v>
      </c>
      <c r="Y100" s="29">
        <f>'集計'!Y100</f>
        <v>0</v>
      </c>
      <c r="Z100" s="29">
        <f>'集計'!Z100</f>
        <v>0</v>
      </c>
      <c r="AA100" s="29">
        <f>'集計'!AA100</f>
        <v>1246</v>
      </c>
      <c r="AB100" s="7"/>
      <c r="AC100" s="14">
        <f>'集計'!AC100</f>
        <v>127</v>
      </c>
      <c r="AD100" s="14">
        <f>'集計'!AD100</f>
        <v>785</v>
      </c>
      <c r="AE100" s="14">
        <f>'集計'!AE100</f>
        <v>334</v>
      </c>
      <c r="AF100" s="14">
        <f t="shared" si="9"/>
        <v>1246</v>
      </c>
    </row>
    <row r="101" spans="2:33" ht="17.25" customHeight="1">
      <c r="B101" s="30" t="s">
        <v>542</v>
      </c>
      <c r="C101" s="31" t="s">
        <v>497</v>
      </c>
      <c r="D101" s="32">
        <f>'集計'!D101</f>
        <v>70</v>
      </c>
      <c r="E101" s="32">
        <f>'集計'!E101</f>
        <v>78</v>
      </c>
      <c r="F101" s="32">
        <f>'集計'!F101</f>
        <v>105</v>
      </c>
      <c r="G101" s="32">
        <f>'集計'!G101</f>
        <v>132</v>
      </c>
      <c r="H101" s="32">
        <f>'集計'!H101</f>
        <v>115</v>
      </c>
      <c r="I101" s="32">
        <f>'集計'!I101</f>
        <v>131</v>
      </c>
      <c r="J101" s="32">
        <f>'集計'!J101</f>
        <v>136</v>
      </c>
      <c r="K101" s="32">
        <f>'集計'!K101</f>
        <v>119</v>
      </c>
      <c r="L101" s="32">
        <f>'集計'!L101</f>
        <v>161</v>
      </c>
      <c r="M101" s="32">
        <f>'集計'!M101</f>
        <v>205</v>
      </c>
      <c r="N101" s="32">
        <f>'集計'!N101</f>
        <v>226</v>
      </c>
      <c r="O101" s="32">
        <f>'集計'!O101</f>
        <v>180</v>
      </c>
      <c r="P101" s="32">
        <f>'集計'!P101</f>
        <v>180</v>
      </c>
      <c r="Q101" s="32">
        <f>'集計'!Q101</f>
        <v>132</v>
      </c>
      <c r="R101" s="32">
        <f>'集計'!R101</f>
        <v>149</v>
      </c>
      <c r="S101" s="32">
        <f>'集計'!S101</f>
        <v>109</v>
      </c>
      <c r="T101" s="32">
        <f>'集計'!T101</f>
        <v>77</v>
      </c>
      <c r="U101" s="32">
        <f>'集計'!U101</f>
        <v>83</v>
      </c>
      <c r="V101" s="32">
        <f>'集計'!V101</f>
        <v>38</v>
      </c>
      <c r="W101" s="32">
        <f>'集計'!W101</f>
        <v>6</v>
      </c>
      <c r="X101" s="32">
        <f>'集計'!X101</f>
        <v>3</v>
      </c>
      <c r="Y101" s="32">
        <f>'集計'!Y101</f>
        <v>0</v>
      </c>
      <c r="Z101" s="32">
        <f>'集計'!Z101</f>
        <v>0</v>
      </c>
      <c r="AA101" s="32">
        <f>'集計'!AA101</f>
        <v>2435</v>
      </c>
      <c r="AB101" s="7"/>
      <c r="AC101" s="17">
        <f>'集計'!AC101</f>
        <v>253</v>
      </c>
      <c r="AD101" s="17">
        <f>'集計'!AD101</f>
        <v>1585</v>
      </c>
      <c r="AE101" s="17">
        <f>'集計'!AE101</f>
        <v>597</v>
      </c>
      <c r="AF101" s="17">
        <f t="shared" si="9"/>
        <v>2435</v>
      </c>
      <c r="AG101" s="33">
        <f>AA101-AF101</f>
        <v>0</v>
      </c>
    </row>
    <row r="102" spans="2:32" ht="17.25" customHeight="1">
      <c r="B102" s="25" t="s">
        <v>347</v>
      </c>
      <c r="C102" s="26" t="s">
        <v>477</v>
      </c>
      <c r="D102" s="27">
        <f>'集計'!D102</f>
        <v>54</v>
      </c>
      <c r="E102" s="27">
        <f>'集計'!E102</f>
        <v>48</v>
      </c>
      <c r="F102" s="27">
        <f>'集計'!F102</f>
        <v>34</v>
      </c>
      <c r="G102" s="27">
        <f>'集計'!G102</f>
        <v>35</v>
      </c>
      <c r="H102" s="27">
        <f>'集計'!H102</f>
        <v>27</v>
      </c>
      <c r="I102" s="27">
        <f>'集計'!I102</f>
        <v>51</v>
      </c>
      <c r="J102" s="27">
        <f>'集計'!J102</f>
        <v>64</v>
      </c>
      <c r="K102" s="27">
        <f>'集計'!K102</f>
        <v>58</v>
      </c>
      <c r="L102" s="27">
        <f>'集計'!L102</f>
        <v>58</v>
      </c>
      <c r="M102" s="27">
        <f>'集計'!M102</f>
        <v>62</v>
      </c>
      <c r="N102" s="27">
        <f>'集計'!N102</f>
        <v>58</v>
      </c>
      <c r="O102" s="27">
        <f>'集計'!O102</f>
        <v>37</v>
      </c>
      <c r="P102" s="27">
        <f>'集計'!P102</f>
        <v>28</v>
      </c>
      <c r="Q102" s="27">
        <f>'集計'!Q102</f>
        <v>20</v>
      </c>
      <c r="R102" s="27">
        <f>'集計'!R102</f>
        <v>34</v>
      </c>
      <c r="S102" s="27">
        <f>'集計'!S102</f>
        <v>25</v>
      </c>
      <c r="T102" s="27">
        <f>'集計'!T102</f>
        <v>18</v>
      </c>
      <c r="U102" s="27">
        <f>'集計'!U102</f>
        <v>4</v>
      </c>
      <c r="V102" s="27">
        <f>'集計'!V102</f>
        <v>2</v>
      </c>
      <c r="W102" s="27">
        <f>'集計'!W102</f>
        <v>0</v>
      </c>
      <c r="X102" s="27">
        <f>'集計'!X102</f>
        <v>0</v>
      </c>
      <c r="Y102" s="27">
        <f>'集計'!Y102</f>
        <v>0</v>
      </c>
      <c r="Z102" s="27">
        <f>'集計'!Z102</f>
        <v>0</v>
      </c>
      <c r="AA102" s="27">
        <f>'集計'!AA102</f>
        <v>717</v>
      </c>
      <c r="AB102" s="7"/>
      <c r="AC102" s="14">
        <f>'集計'!AC102</f>
        <v>136</v>
      </c>
      <c r="AD102" s="14">
        <f>'集計'!AD102</f>
        <v>478</v>
      </c>
      <c r="AE102" s="14">
        <f>'集計'!AE102</f>
        <v>103</v>
      </c>
      <c r="AF102" s="14">
        <f t="shared" si="9"/>
        <v>717</v>
      </c>
    </row>
    <row r="103" spans="2:32" ht="17.25" customHeight="1">
      <c r="B103" s="28" t="s">
        <v>347</v>
      </c>
      <c r="C103" s="28" t="s">
        <v>364</v>
      </c>
      <c r="D103" s="29">
        <f>'集計'!D103</f>
        <v>48</v>
      </c>
      <c r="E103" s="29">
        <f>'集計'!E103</f>
        <v>36</v>
      </c>
      <c r="F103" s="29">
        <f>'集計'!F103</f>
        <v>41</v>
      </c>
      <c r="G103" s="29">
        <f>'集計'!G103</f>
        <v>31</v>
      </c>
      <c r="H103" s="29">
        <f>'集計'!H103</f>
        <v>38</v>
      </c>
      <c r="I103" s="29">
        <f>'集計'!I103</f>
        <v>34</v>
      </c>
      <c r="J103" s="29">
        <f>'集計'!J103</f>
        <v>60</v>
      </c>
      <c r="K103" s="29">
        <f>'集計'!K103</f>
        <v>56</v>
      </c>
      <c r="L103" s="29">
        <f>'集計'!L103</f>
        <v>48</v>
      </c>
      <c r="M103" s="29">
        <f>'集計'!M103</f>
        <v>50</v>
      </c>
      <c r="N103" s="29">
        <f>'集計'!N103</f>
        <v>59</v>
      </c>
      <c r="O103" s="29">
        <f>'集計'!O103</f>
        <v>39</v>
      </c>
      <c r="P103" s="29">
        <f>'集計'!P103</f>
        <v>28</v>
      </c>
      <c r="Q103" s="29">
        <f>'集計'!Q103</f>
        <v>30</v>
      </c>
      <c r="R103" s="29">
        <f>'集計'!R103</f>
        <v>28</v>
      </c>
      <c r="S103" s="29">
        <f>'集計'!S103</f>
        <v>23</v>
      </c>
      <c r="T103" s="29">
        <f>'集計'!T103</f>
        <v>27</v>
      </c>
      <c r="U103" s="29">
        <f>'集計'!U103</f>
        <v>10</v>
      </c>
      <c r="V103" s="29">
        <f>'集計'!V103</f>
        <v>2</v>
      </c>
      <c r="W103" s="29">
        <f>'集計'!W103</f>
        <v>2</v>
      </c>
      <c r="X103" s="29">
        <f>'集計'!X103</f>
        <v>1</v>
      </c>
      <c r="Y103" s="29">
        <f>'集計'!Y103</f>
        <v>0</v>
      </c>
      <c r="Z103" s="29">
        <f>'集計'!Z103</f>
        <v>0</v>
      </c>
      <c r="AA103" s="29">
        <f>'集計'!AA103</f>
        <v>691</v>
      </c>
      <c r="AB103" s="7"/>
      <c r="AC103" s="14">
        <f>'集計'!AC103</f>
        <v>125</v>
      </c>
      <c r="AD103" s="14">
        <f>'集計'!AD103</f>
        <v>443</v>
      </c>
      <c r="AE103" s="14">
        <f>'集計'!AE103</f>
        <v>123</v>
      </c>
      <c r="AF103" s="14">
        <f t="shared" si="9"/>
        <v>691</v>
      </c>
    </row>
    <row r="104" spans="2:33" ht="17.25" customHeight="1">
      <c r="B104" s="30" t="s">
        <v>347</v>
      </c>
      <c r="C104" s="31" t="s">
        <v>497</v>
      </c>
      <c r="D104" s="32">
        <f>'集計'!D104</f>
        <v>102</v>
      </c>
      <c r="E104" s="32">
        <f>'集計'!E104</f>
        <v>84</v>
      </c>
      <c r="F104" s="32">
        <f>'集計'!F104</f>
        <v>75</v>
      </c>
      <c r="G104" s="32">
        <f>'集計'!G104</f>
        <v>66</v>
      </c>
      <c r="H104" s="32">
        <f>'集計'!H104</f>
        <v>65</v>
      </c>
      <c r="I104" s="32">
        <f>'集計'!I104</f>
        <v>85</v>
      </c>
      <c r="J104" s="32">
        <f>'集計'!J104</f>
        <v>124</v>
      </c>
      <c r="K104" s="32">
        <f>'集計'!K104</f>
        <v>114</v>
      </c>
      <c r="L104" s="32">
        <f>'集計'!L104</f>
        <v>106</v>
      </c>
      <c r="M104" s="32">
        <f>'集計'!M104</f>
        <v>112</v>
      </c>
      <c r="N104" s="32">
        <f>'集計'!N104</f>
        <v>117</v>
      </c>
      <c r="O104" s="32">
        <f>'集計'!O104</f>
        <v>76</v>
      </c>
      <c r="P104" s="32">
        <f>'集計'!P104</f>
        <v>56</v>
      </c>
      <c r="Q104" s="32">
        <f>'集計'!Q104</f>
        <v>50</v>
      </c>
      <c r="R104" s="32">
        <f>'集計'!R104</f>
        <v>62</v>
      </c>
      <c r="S104" s="32">
        <f>'集計'!S104</f>
        <v>48</v>
      </c>
      <c r="T104" s="32">
        <f>'集計'!T104</f>
        <v>45</v>
      </c>
      <c r="U104" s="32">
        <f>'集計'!U104</f>
        <v>14</v>
      </c>
      <c r="V104" s="32">
        <f>'集計'!V104</f>
        <v>4</v>
      </c>
      <c r="W104" s="32">
        <f>'集計'!W104</f>
        <v>2</v>
      </c>
      <c r="X104" s="32">
        <f>'集計'!X104</f>
        <v>1</v>
      </c>
      <c r="Y104" s="32">
        <f>'集計'!Y104</f>
        <v>0</v>
      </c>
      <c r="Z104" s="32">
        <f>'集計'!Z104</f>
        <v>0</v>
      </c>
      <c r="AA104" s="32">
        <f>'集計'!AA104</f>
        <v>1408</v>
      </c>
      <c r="AB104" s="7"/>
      <c r="AC104" s="17">
        <f>'集計'!AC104</f>
        <v>261</v>
      </c>
      <c r="AD104" s="17">
        <f>'集計'!AD104</f>
        <v>921</v>
      </c>
      <c r="AE104" s="17">
        <f>'集計'!AE104</f>
        <v>226</v>
      </c>
      <c r="AF104" s="17">
        <f t="shared" si="9"/>
        <v>1408</v>
      </c>
      <c r="AG104" s="33">
        <f>AA104-AF104</f>
        <v>0</v>
      </c>
    </row>
    <row r="105" spans="2:32" ht="17.25" customHeight="1">
      <c r="B105" s="25" t="s">
        <v>543</v>
      </c>
      <c r="C105" s="26" t="s">
        <v>477</v>
      </c>
      <c r="D105" s="27">
        <f>'集計'!D105</f>
        <v>17</v>
      </c>
      <c r="E105" s="27">
        <f>'集計'!E105</f>
        <v>12</v>
      </c>
      <c r="F105" s="27">
        <f>'集計'!F105</f>
        <v>15</v>
      </c>
      <c r="G105" s="27">
        <f>'集計'!G105</f>
        <v>10</v>
      </c>
      <c r="H105" s="27">
        <f>'集計'!H105</f>
        <v>17</v>
      </c>
      <c r="I105" s="27">
        <f>'集計'!I105</f>
        <v>19</v>
      </c>
      <c r="J105" s="27">
        <f>'集計'!J105</f>
        <v>19</v>
      </c>
      <c r="K105" s="27">
        <f>'集計'!K105</f>
        <v>17</v>
      </c>
      <c r="L105" s="27">
        <f>'集計'!L105</f>
        <v>15</v>
      </c>
      <c r="M105" s="27">
        <f>'集計'!M105</f>
        <v>25</v>
      </c>
      <c r="N105" s="27">
        <f>'集計'!N105</f>
        <v>24</v>
      </c>
      <c r="O105" s="27">
        <f>'集計'!O105</f>
        <v>29</v>
      </c>
      <c r="P105" s="27">
        <f>'集計'!P105</f>
        <v>17</v>
      </c>
      <c r="Q105" s="27">
        <f>'集計'!Q105</f>
        <v>18</v>
      </c>
      <c r="R105" s="27">
        <f>'集計'!R105</f>
        <v>15</v>
      </c>
      <c r="S105" s="27">
        <f>'集計'!S105</f>
        <v>16</v>
      </c>
      <c r="T105" s="27">
        <f>'集計'!T105</f>
        <v>3</v>
      </c>
      <c r="U105" s="27">
        <f>'集計'!U105</f>
        <v>4</v>
      </c>
      <c r="V105" s="27">
        <f>'集計'!V105</f>
        <v>4</v>
      </c>
      <c r="W105" s="27">
        <f>'集計'!W105</f>
        <v>0</v>
      </c>
      <c r="X105" s="27">
        <f>'集計'!X105</f>
        <v>0</v>
      </c>
      <c r="Y105" s="27">
        <f>'集計'!Y105</f>
        <v>0</v>
      </c>
      <c r="Z105" s="27">
        <f>'集計'!Z105</f>
        <v>0</v>
      </c>
      <c r="AA105" s="27">
        <f>'集計'!AA105</f>
        <v>296</v>
      </c>
      <c r="AB105" s="7"/>
      <c r="AC105" s="14">
        <f>'集計'!AC105</f>
        <v>44</v>
      </c>
      <c r="AD105" s="14">
        <f>'集計'!AD105</f>
        <v>192</v>
      </c>
      <c r="AE105" s="14">
        <f>'集計'!AE105</f>
        <v>60</v>
      </c>
      <c r="AF105" s="14">
        <f t="shared" si="9"/>
        <v>296</v>
      </c>
    </row>
    <row r="106" spans="2:32" ht="17.25" customHeight="1">
      <c r="B106" s="28" t="s">
        <v>543</v>
      </c>
      <c r="C106" s="28" t="s">
        <v>364</v>
      </c>
      <c r="D106" s="29">
        <f>'集計'!D106</f>
        <v>12</v>
      </c>
      <c r="E106" s="29">
        <f>'集計'!E106</f>
        <v>15</v>
      </c>
      <c r="F106" s="29">
        <f>'集計'!F106</f>
        <v>18</v>
      </c>
      <c r="G106" s="29">
        <f>'集計'!G106</f>
        <v>15</v>
      </c>
      <c r="H106" s="29">
        <f>'集計'!H106</f>
        <v>16</v>
      </c>
      <c r="I106" s="29">
        <f>'集計'!I106</f>
        <v>13</v>
      </c>
      <c r="J106" s="29">
        <f>'集計'!J106</f>
        <v>20</v>
      </c>
      <c r="K106" s="29">
        <f>'集計'!K106</f>
        <v>20</v>
      </c>
      <c r="L106" s="29">
        <f>'集計'!L106</f>
        <v>14</v>
      </c>
      <c r="M106" s="29">
        <f>'集計'!M106</f>
        <v>18</v>
      </c>
      <c r="N106" s="29">
        <f>'集計'!N106</f>
        <v>24</v>
      </c>
      <c r="O106" s="29">
        <f>'集計'!O106</f>
        <v>24</v>
      </c>
      <c r="P106" s="29">
        <f>'集計'!P106</f>
        <v>22</v>
      </c>
      <c r="Q106" s="29">
        <f>'集計'!Q106</f>
        <v>13</v>
      </c>
      <c r="R106" s="29">
        <f>'集計'!R106</f>
        <v>19</v>
      </c>
      <c r="S106" s="29">
        <f>'集計'!S106</f>
        <v>16</v>
      </c>
      <c r="T106" s="29">
        <f>'集計'!T106</f>
        <v>12</v>
      </c>
      <c r="U106" s="29">
        <f>'集計'!U106</f>
        <v>10</v>
      </c>
      <c r="V106" s="29">
        <f>'集計'!V106</f>
        <v>8</v>
      </c>
      <c r="W106" s="29">
        <f>'集計'!W106</f>
        <v>1</v>
      </c>
      <c r="X106" s="29">
        <f>'集計'!X106</f>
        <v>0</v>
      </c>
      <c r="Y106" s="29">
        <f>'集計'!Y106</f>
        <v>0</v>
      </c>
      <c r="Z106" s="29">
        <f>'集計'!Z106</f>
        <v>0</v>
      </c>
      <c r="AA106" s="29">
        <f>'集計'!AA106</f>
        <v>310</v>
      </c>
      <c r="AB106" s="7"/>
      <c r="AC106" s="14">
        <f>'集計'!AC106</f>
        <v>45</v>
      </c>
      <c r="AD106" s="14">
        <f>'集計'!AD106</f>
        <v>186</v>
      </c>
      <c r="AE106" s="14">
        <f>'集計'!AE106</f>
        <v>79</v>
      </c>
      <c r="AF106" s="14">
        <f t="shared" si="9"/>
        <v>310</v>
      </c>
    </row>
    <row r="107" spans="2:33" ht="17.25" customHeight="1">
      <c r="B107" s="30" t="s">
        <v>543</v>
      </c>
      <c r="C107" s="31" t="s">
        <v>497</v>
      </c>
      <c r="D107" s="32">
        <f>'集計'!D107</f>
        <v>29</v>
      </c>
      <c r="E107" s="32">
        <f>'集計'!E107</f>
        <v>27</v>
      </c>
      <c r="F107" s="32">
        <f>'集計'!F107</f>
        <v>33</v>
      </c>
      <c r="G107" s="32">
        <f>'集計'!G107</f>
        <v>25</v>
      </c>
      <c r="H107" s="32">
        <f>'集計'!H107</f>
        <v>33</v>
      </c>
      <c r="I107" s="32">
        <f>'集計'!I107</f>
        <v>32</v>
      </c>
      <c r="J107" s="32">
        <f>'集計'!J107</f>
        <v>39</v>
      </c>
      <c r="K107" s="32">
        <f>'集計'!K107</f>
        <v>37</v>
      </c>
      <c r="L107" s="32">
        <f>'集計'!L107</f>
        <v>29</v>
      </c>
      <c r="M107" s="32">
        <f>'集計'!M107</f>
        <v>43</v>
      </c>
      <c r="N107" s="32">
        <f>'集計'!N107</f>
        <v>48</v>
      </c>
      <c r="O107" s="32">
        <f>'集計'!O107</f>
        <v>53</v>
      </c>
      <c r="P107" s="32">
        <f>'集計'!P107</f>
        <v>39</v>
      </c>
      <c r="Q107" s="32">
        <f>'集計'!Q107</f>
        <v>31</v>
      </c>
      <c r="R107" s="32">
        <f>'集計'!R107</f>
        <v>34</v>
      </c>
      <c r="S107" s="32">
        <f>'集計'!S107</f>
        <v>32</v>
      </c>
      <c r="T107" s="32">
        <f>'集計'!T107</f>
        <v>15</v>
      </c>
      <c r="U107" s="32">
        <f>'集計'!U107</f>
        <v>14</v>
      </c>
      <c r="V107" s="32">
        <f>'集計'!V107</f>
        <v>12</v>
      </c>
      <c r="W107" s="32">
        <f>'集計'!W107</f>
        <v>1</v>
      </c>
      <c r="X107" s="32">
        <f>'集計'!X107</f>
        <v>0</v>
      </c>
      <c r="Y107" s="32">
        <f>'集計'!Y107</f>
        <v>0</v>
      </c>
      <c r="Z107" s="32">
        <f>'集計'!Z107</f>
        <v>0</v>
      </c>
      <c r="AA107" s="32">
        <f>'集計'!AA107</f>
        <v>606</v>
      </c>
      <c r="AB107" s="7"/>
      <c r="AC107" s="17">
        <f>'集計'!AC107</f>
        <v>89</v>
      </c>
      <c r="AD107" s="17">
        <f>'集計'!AD107</f>
        <v>378</v>
      </c>
      <c r="AE107" s="17">
        <f>'集計'!AE107</f>
        <v>139</v>
      </c>
      <c r="AF107" s="17">
        <f aca="true" t="shared" si="10" ref="AF107:AF116">SUM(AC107:AE107)</f>
        <v>606</v>
      </c>
      <c r="AG107" s="33">
        <f>AA107-AF107</f>
        <v>0</v>
      </c>
    </row>
    <row r="108" spans="2:32" ht="17.25" customHeight="1">
      <c r="B108" s="25" t="s">
        <v>132</v>
      </c>
      <c r="C108" s="26" t="s">
        <v>477</v>
      </c>
      <c r="D108" s="27">
        <f>'集計'!D108</f>
        <v>11</v>
      </c>
      <c r="E108" s="27">
        <f>'集計'!E108</f>
        <v>17</v>
      </c>
      <c r="F108" s="27">
        <f>'集計'!F108</f>
        <v>7</v>
      </c>
      <c r="G108" s="27">
        <f>'集計'!G108</f>
        <v>9</v>
      </c>
      <c r="H108" s="27">
        <f>'集計'!H108</f>
        <v>12</v>
      </c>
      <c r="I108" s="27">
        <f>'集計'!I108</f>
        <v>15</v>
      </c>
      <c r="J108" s="27">
        <f>'集計'!J108</f>
        <v>14</v>
      </c>
      <c r="K108" s="27">
        <f>'集計'!K108</f>
        <v>15</v>
      </c>
      <c r="L108" s="27">
        <f>'集計'!L108</f>
        <v>15</v>
      </c>
      <c r="M108" s="27">
        <f>'集計'!M108</f>
        <v>19</v>
      </c>
      <c r="N108" s="27">
        <f>'集計'!N108</f>
        <v>17</v>
      </c>
      <c r="O108" s="27">
        <f>'集計'!O108</f>
        <v>12</v>
      </c>
      <c r="P108" s="27">
        <f>'集計'!P108</f>
        <v>15</v>
      </c>
      <c r="Q108" s="27">
        <f>'集計'!Q108</f>
        <v>11</v>
      </c>
      <c r="R108" s="27">
        <f>'集計'!R108</f>
        <v>11</v>
      </c>
      <c r="S108" s="27">
        <f>'集計'!S108</f>
        <v>11</v>
      </c>
      <c r="T108" s="27">
        <f>'集計'!T108</f>
        <v>7</v>
      </c>
      <c r="U108" s="27">
        <f>'集計'!U108</f>
        <v>1</v>
      </c>
      <c r="V108" s="27">
        <f>'集計'!V108</f>
        <v>0</v>
      </c>
      <c r="W108" s="27">
        <f>'集計'!W108</f>
        <v>0</v>
      </c>
      <c r="X108" s="27">
        <f>'集計'!X108</f>
        <v>0</v>
      </c>
      <c r="Y108" s="27">
        <f>'集計'!Y108</f>
        <v>0</v>
      </c>
      <c r="Z108" s="27">
        <f>'集計'!Z108</f>
        <v>0</v>
      </c>
      <c r="AA108" s="27">
        <f>'集計'!AA108</f>
        <v>219</v>
      </c>
      <c r="AB108" s="7"/>
      <c r="AC108" s="14">
        <f>'集計'!AC108</f>
        <v>35</v>
      </c>
      <c r="AD108" s="14">
        <f>'集計'!AD108</f>
        <v>143</v>
      </c>
      <c r="AE108" s="14">
        <f>'集計'!AE108</f>
        <v>41</v>
      </c>
      <c r="AF108" s="14">
        <f t="shared" si="10"/>
        <v>219</v>
      </c>
    </row>
    <row r="109" spans="2:32" ht="17.25" customHeight="1">
      <c r="B109" s="28" t="s">
        <v>132</v>
      </c>
      <c r="C109" s="28" t="s">
        <v>364</v>
      </c>
      <c r="D109" s="29">
        <f>'集計'!D109</f>
        <v>7</v>
      </c>
      <c r="E109" s="29">
        <f>'集計'!E109</f>
        <v>11</v>
      </c>
      <c r="F109" s="29">
        <f>'集計'!F109</f>
        <v>12</v>
      </c>
      <c r="G109" s="29">
        <f>'集計'!G109</f>
        <v>11</v>
      </c>
      <c r="H109" s="29">
        <f>'集計'!H109</f>
        <v>8</v>
      </c>
      <c r="I109" s="29">
        <f>'集計'!I109</f>
        <v>8</v>
      </c>
      <c r="J109" s="29">
        <f>'集計'!J109</f>
        <v>10</v>
      </c>
      <c r="K109" s="29">
        <f>'集計'!K109</f>
        <v>16</v>
      </c>
      <c r="L109" s="29">
        <f>'集計'!L109</f>
        <v>22</v>
      </c>
      <c r="M109" s="29">
        <f>'集計'!M109</f>
        <v>14</v>
      </c>
      <c r="N109" s="29">
        <f>'集計'!N109</f>
        <v>15</v>
      </c>
      <c r="O109" s="29">
        <f>'集計'!O109</f>
        <v>6</v>
      </c>
      <c r="P109" s="29">
        <f>'集計'!P109</f>
        <v>12</v>
      </c>
      <c r="Q109" s="29">
        <f>'集計'!Q109</f>
        <v>22</v>
      </c>
      <c r="R109" s="29">
        <f>'集計'!R109</f>
        <v>8</v>
      </c>
      <c r="S109" s="29">
        <f>'集計'!S109</f>
        <v>14</v>
      </c>
      <c r="T109" s="29">
        <f>'集計'!T109</f>
        <v>7</v>
      </c>
      <c r="U109" s="29">
        <f>'集計'!U109</f>
        <v>1</v>
      </c>
      <c r="V109" s="29">
        <f>'集計'!V109</f>
        <v>4</v>
      </c>
      <c r="W109" s="29">
        <f>'集計'!W109</f>
        <v>1</v>
      </c>
      <c r="X109" s="29">
        <f>'集計'!X109</f>
        <v>0</v>
      </c>
      <c r="Y109" s="29">
        <f>'集計'!Y109</f>
        <v>0</v>
      </c>
      <c r="Z109" s="29">
        <f>'集計'!Z109</f>
        <v>0</v>
      </c>
      <c r="AA109" s="29">
        <f>'集計'!AA109</f>
        <v>209</v>
      </c>
      <c r="AB109" s="7"/>
      <c r="AC109" s="14">
        <f>'集計'!AC109</f>
        <v>30</v>
      </c>
      <c r="AD109" s="14">
        <f>'集計'!AD109</f>
        <v>122</v>
      </c>
      <c r="AE109" s="14">
        <f>'集計'!AE109</f>
        <v>57</v>
      </c>
      <c r="AF109" s="14">
        <f t="shared" si="10"/>
        <v>209</v>
      </c>
    </row>
    <row r="110" spans="2:33" ht="17.25" customHeight="1">
      <c r="B110" s="30" t="s">
        <v>132</v>
      </c>
      <c r="C110" s="31" t="s">
        <v>497</v>
      </c>
      <c r="D110" s="32">
        <f>'集計'!D110</f>
        <v>18</v>
      </c>
      <c r="E110" s="32">
        <f>'集計'!E110</f>
        <v>28</v>
      </c>
      <c r="F110" s="32">
        <f>'集計'!F110</f>
        <v>19</v>
      </c>
      <c r="G110" s="32">
        <f>'集計'!G110</f>
        <v>20</v>
      </c>
      <c r="H110" s="32">
        <f>'集計'!H110</f>
        <v>20</v>
      </c>
      <c r="I110" s="32">
        <f>'集計'!I110</f>
        <v>23</v>
      </c>
      <c r="J110" s="32">
        <f>'集計'!J110</f>
        <v>24</v>
      </c>
      <c r="K110" s="32">
        <f>'集計'!K110</f>
        <v>31</v>
      </c>
      <c r="L110" s="32">
        <f>'集計'!L110</f>
        <v>37</v>
      </c>
      <c r="M110" s="32">
        <f>'集計'!M110</f>
        <v>33</v>
      </c>
      <c r="N110" s="32">
        <f>'集計'!N110</f>
        <v>32</v>
      </c>
      <c r="O110" s="32">
        <f>'集計'!O110</f>
        <v>18</v>
      </c>
      <c r="P110" s="32">
        <f>'集計'!P110</f>
        <v>27</v>
      </c>
      <c r="Q110" s="32">
        <f>'集計'!Q110</f>
        <v>33</v>
      </c>
      <c r="R110" s="32">
        <f>'集計'!R110</f>
        <v>19</v>
      </c>
      <c r="S110" s="32">
        <f>'集計'!S110</f>
        <v>25</v>
      </c>
      <c r="T110" s="32">
        <f>'集計'!T110</f>
        <v>14</v>
      </c>
      <c r="U110" s="32">
        <f>'集計'!U110</f>
        <v>2</v>
      </c>
      <c r="V110" s="32">
        <f>'集計'!V110</f>
        <v>4</v>
      </c>
      <c r="W110" s="32">
        <f>'集計'!W110</f>
        <v>1</v>
      </c>
      <c r="X110" s="32">
        <f>'集計'!X110</f>
        <v>0</v>
      </c>
      <c r="Y110" s="32">
        <f>'集計'!Y110</f>
        <v>0</v>
      </c>
      <c r="Z110" s="32">
        <f>'集計'!Z110</f>
        <v>0</v>
      </c>
      <c r="AA110" s="32">
        <f>'集計'!AA110</f>
        <v>428</v>
      </c>
      <c r="AB110" s="7"/>
      <c r="AC110" s="17">
        <f>'集計'!AC110</f>
        <v>65</v>
      </c>
      <c r="AD110" s="17">
        <f>'集計'!AD110</f>
        <v>265</v>
      </c>
      <c r="AE110" s="17">
        <f>'集計'!AE110</f>
        <v>98</v>
      </c>
      <c r="AF110" s="17">
        <f t="shared" si="10"/>
        <v>428</v>
      </c>
      <c r="AG110" s="33">
        <f>AA110-AF110</f>
        <v>0</v>
      </c>
    </row>
    <row r="111" spans="2:32" ht="17.25" customHeight="1">
      <c r="B111" s="25" t="s">
        <v>292</v>
      </c>
      <c r="C111" s="26" t="s">
        <v>477</v>
      </c>
      <c r="D111" s="27">
        <f>'集計'!D111</f>
        <v>18</v>
      </c>
      <c r="E111" s="27">
        <f>'集計'!E111</f>
        <v>28</v>
      </c>
      <c r="F111" s="27">
        <f>'集計'!F111</f>
        <v>27</v>
      </c>
      <c r="G111" s="27">
        <f>'集計'!G111</f>
        <v>22</v>
      </c>
      <c r="H111" s="27">
        <f>'集計'!H111</f>
        <v>27</v>
      </c>
      <c r="I111" s="27">
        <f>'集計'!I111</f>
        <v>30</v>
      </c>
      <c r="J111" s="27">
        <f>'集計'!J111</f>
        <v>45</v>
      </c>
      <c r="K111" s="27">
        <f>'集計'!K111</f>
        <v>38</v>
      </c>
      <c r="L111" s="27">
        <f>'集計'!L111</f>
        <v>37</v>
      </c>
      <c r="M111" s="27">
        <f>'集計'!M111</f>
        <v>39</v>
      </c>
      <c r="N111" s="27">
        <f>'集計'!N111</f>
        <v>45</v>
      </c>
      <c r="O111" s="27">
        <f>'集計'!O111</f>
        <v>53</v>
      </c>
      <c r="P111" s="27">
        <f>'集計'!P111</f>
        <v>35</v>
      </c>
      <c r="Q111" s="27">
        <f>'集計'!Q111</f>
        <v>43</v>
      </c>
      <c r="R111" s="27">
        <f>'集計'!R111</f>
        <v>34</v>
      </c>
      <c r="S111" s="27">
        <f>'集計'!S111</f>
        <v>41</v>
      </c>
      <c r="T111" s="27">
        <f>'集計'!T111</f>
        <v>21</v>
      </c>
      <c r="U111" s="27">
        <f>'集計'!U111</f>
        <v>10</v>
      </c>
      <c r="V111" s="27">
        <f>'集計'!V111</f>
        <v>4</v>
      </c>
      <c r="W111" s="27">
        <f>'集計'!W111</f>
        <v>1</v>
      </c>
      <c r="X111" s="27">
        <f>'集計'!X111</f>
        <v>0</v>
      </c>
      <c r="Y111" s="27">
        <f>'集計'!Y111</f>
        <v>0</v>
      </c>
      <c r="Z111" s="27">
        <f>'集計'!Z111</f>
        <v>0</v>
      </c>
      <c r="AA111" s="27">
        <f>'集計'!AA111</f>
        <v>598</v>
      </c>
      <c r="AB111" s="7"/>
      <c r="AC111" s="14">
        <f>'集計'!AC111</f>
        <v>73</v>
      </c>
      <c r="AD111" s="14">
        <f>'集計'!AD111</f>
        <v>371</v>
      </c>
      <c r="AE111" s="14">
        <f>'集計'!AE111</f>
        <v>154</v>
      </c>
      <c r="AF111" s="14">
        <f t="shared" si="10"/>
        <v>598</v>
      </c>
    </row>
    <row r="112" spans="2:32" ht="17.25" customHeight="1">
      <c r="B112" s="28" t="s">
        <v>292</v>
      </c>
      <c r="C112" s="28" t="s">
        <v>364</v>
      </c>
      <c r="D112" s="29">
        <f>'集計'!D112</f>
        <v>21</v>
      </c>
      <c r="E112" s="29">
        <f>'集計'!E112</f>
        <v>37</v>
      </c>
      <c r="F112" s="29">
        <f>'集計'!F112</f>
        <v>38</v>
      </c>
      <c r="G112" s="29">
        <f>'集計'!G112</f>
        <v>34</v>
      </c>
      <c r="H112" s="29">
        <f>'集計'!H112</f>
        <v>27</v>
      </c>
      <c r="I112" s="29">
        <f>'集計'!I112</f>
        <v>28</v>
      </c>
      <c r="J112" s="29">
        <f>'集計'!J112</f>
        <v>29</v>
      </c>
      <c r="K112" s="29">
        <f>'集計'!K112</f>
        <v>34</v>
      </c>
      <c r="L112" s="29">
        <f>'集計'!L112</f>
        <v>41</v>
      </c>
      <c r="M112" s="29">
        <f>'集計'!M112</f>
        <v>43</v>
      </c>
      <c r="N112" s="29">
        <f>'集計'!N112</f>
        <v>42</v>
      </c>
      <c r="O112" s="29">
        <f>'集計'!O112</f>
        <v>51</v>
      </c>
      <c r="P112" s="29">
        <f>'集計'!P112</f>
        <v>47</v>
      </c>
      <c r="Q112" s="29">
        <f>'集計'!Q112</f>
        <v>33</v>
      </c>
      <c r="R112" s="29">
        <f>'集計'!R112</f>
        <v>48</v>
      </c>
      <c r="S112" s="29">
        <f>'集計'!S112</f>
        <v>36</v>
      </c>
      <c r="T112" s="29">
        <f>'集計'!T112</f>
        <v>33</v>
      </c>
      <c r="U112" s="29">
        <f>'集計'!U112</f>
        <v>23</v>
      </c>
      <c r="V112" s="29">
        <f>'集計'!V112</f>
        <v>5</v>
      </c>
      <c r="W112" s="29">
        <f>'集計'!W112</f>
        <v>2</v>
      </c>
      <c r="X112" s="29">
        <f>'集計'!X112</f>
        <v>0</v>
      </c>
      <c r="Y112" s="29">
        <f>'集計'!Y112</f>
        <v>0</v>
      </c>
      <c r="Z112" s="29">
        <f>'集計'!Z112</f>
        <v>0</v>
      </c>
      <c r="AA112" s="29">
        <f>'集計'!AA112</f>
        <v>652</v>
      </c>
      <c r="AB112" s="7"/>
      <c r="AC112" s="14">
        <f>'集計'!AC112</f>
        <v>96</v>
      </c>
      <c r="AD112" s="14">
        <f>'集計'!AD112</f>
        <v>376</v>
      </c>
      <c r="AE112" s="14">
        <f>'集計'!AE112</f>
        <v>180</v>
      </c>
      <c r="AF112" s="14">
        <f t="shared" si="10"/>
        <v>652</v>
      </c>
    </row>
    <row r="113" spans="2:33" ht="17.25" customHeight="1">
      <c r="B113" s="30" t="s">
        <v>292</v>
      </c>
      <c r="C113" s="31" t="s">
        <v>497</v>
      </c>
      <c r="D113" s="32">
        <f>'集計'!D113</f>
        <v>39</v>
      </c>
      <c r="E113" s="32">
        <f>'集計'!E113</f>
        <v>65</v>
      </c>
      <c r="F113" s="32">
        <f>'集計'!F113</f>
        <v>65</v>
      </c>
      <c r="G113" s="32">
        <f>'集計'!G113</f>
        <v>56</v>
      </c>
      <c r="H113" s="32">
        <f>'集計'!H113</f>
        <v>54</v>
      </c>
      <c r="I113" s="32">
        <f>'集計'!I113</f>
        <v>58</v>
      </c>
      <c r="J113" s="32">
        <f>'集計'!J113</f>
        <v>74</v>
      </c>
      <c r="K113" s="32">
        <f>'集計'!K113</f>
        <v>72</v>
      </c>
      <c r="L113" s="32">
        <f>'集計'!L113</f>
        <v>78</v>
      </c>
      <c r="M113" s="32">
        <f>'集計'!M113</f>
        <v>82</v>
      </c>
      <c r="N113" s="32">
        <f>'集計'!N113</f>
        <v>87</v>
      </c>
      <c r="O113" s="32">
        <f>'集計'!O113</f>
        <v>104</v>
      </c>
      <c r="P113" s="32">
        <f>'集計'!P113</f>
        <v>82</v>
      </c>
      <c r="Q113" s="32">
        <f>'集計'!Q113</f>
        <v>76</v>
      </c>
      <c r="R113" s="32">
        <f>'集計'!R113</f>
        <v>82</v>
      </c>
      <c r="S113" s="32">
        <f>'集計'!S113</f>
        <v>77</v>
      </c>
      <c r="T113" s="32">
        <f>'集計'!T113</f>
        <v>54</v>
      </c>
      <c r="U113" s="32">
        <f>'集計'!U113</f>
        <v>33</v>
      </c>
      <c r="V113" s="32">
        <f>'集計'!V113</f>
        <v>9</v>
      </c>
      <c r="W113" s="32">
        <f>'集計'!W113</f>
        <v>3</v>
      </c>
      <c r="X113" s="32">
        <f>'集計'!X113</f>
        <v>0</v>
      </c>
      <c r="Y113" s="32">
        <f>'集計'!Y113</f>
        <v>0</v>
      </c>
      <c r="Z113" s="32">
        <f>'集計'!Z113</f>
        <v>0</v>
      </c>
      <c r="AA113" s="32">
        <f>'集計'!AA113</f>
        <v>1250</v>
      </c>
      <c r="AB113" s="7"/>
      <c r="AC113" s="17">
        <f>'集計'!AC113</f>
        <v>169</v>
      </c>
      <c r="AD113" s="17">
        <f>'集計'!AD113</f>
        <v>747</v>
      </c>
      <c r="AE113" s="17">
        <f>'集計'!AE113</f>
        <v>334</v>
      </c>
      <c r="AF113" s="17">
        <f t="shared" si="10"/>
        <v>1250</v>
      </c>
      <c r="AG113" s="33">
        <f>AA113-AF113</f>
        <v>0</v>
      </c>
    </row>
    <row r="114" spans="2:32" ht="17.25" customHeight="1">
      <c r="B114" s="25" t="s">
        <v>197</v>
      </c>
      <c r="C114" s="26" t="s">
        <v>477</v>
      </c>
      <c r="D114" s="27">
        <f>'集計'!D114</f>
        <v>11</v>
      </c>
      <c r="E114" s="27">
        <f>'集計'!E114</f>
        <v>18</v>
      </c>
      <c r="F114" s="27">
        <f>'集計'!F114</f>
        <v>15</v>
      </c>
      <c r="G114" s="27">
        <f>'集計'!G114</f>
        <v>16</v>
      </c>
      <c r="H114" s="27">
        <f>'集計'!H114</f>
        <v>9</v>
      </c>
      <c r="I114" s="27">
        <f>'集計'!I114</f>
        <v>14</v>
      </c>
      <c r="J114" s="27">
        <f>'集計'!J114</f>
        <v>8</v>
      </c>
      <c r="K114" s="27">
        <f>'集計'!K114</f>
        <v>10</v>
      </c>
      <c r="L114" s="27">
        <f>'集計'!L114</f>
        <v>18</v>
      </c>
      <c r="M114" s="27">
        <f>'集計'!M114</f>
        <v>21</v>
      </c>
      <c r="N114" s="27">
        <f>'集計'!N114</f>
        <v>19</v>
      </c>
      <c r="O114" s="27">
        <f>'集計'!O114</f>
        <v>23</v>
      </c>
      <c r="P114" s="27">
        <f>'集計'!P114</f>
        <v>16</v>
      </c>
      <c r="Q114" s="27">
        <f>'集計'!Q114</f>
        <v>19</v>
      </c>
      <c r="R114" s="27">
        <f>'集計'!R114</f>
        <v>9</v>
      </c>
      <c r="S114" s="27">
        <f>'集計'!S114</f>
        <v>26</v>
      </c>
      <c r="T114" s="27">
        <f>'集計'!T114</f>
        <v>11</v>
      </c>
      <c r="U114" s="27">
        <f>'集計'!U114</f>
        <v>12</v>
      </c>
      <c r="V114" s="27">
        <f>'集計'!V114</f>
        <v>4</v>
      </c>
      <c r="W114" s="27">
        <f>'集計'!W114</f>
        <v>1</v>
      </c>
      <c r="X114" s="27">
        <f>'集計'!X114</f>
        <v>0</v>
      </c>
      <c r="Y114" s="27">
        <f>'集計'!Y114</f>
        <v>0</v>
      </c>
      <c r="Z114" s="27">
        <f>'集計'!Z114</f>
        <v>0</v>
      </c>
      <c r="AA114" s="27">
        <f>'集計'!AA114</f>
        <v>280</v>
      </c>
      <c r="AB114" s="7"/>
      <c r="AC114" s="14">
        <f>'集計'!AC114</f>
        <v>44</v>
      </c>
      <c r="AD114" s="14">
        <f>'集計'!AD114</f>
        <v>154</v>
      </c>
      <c r="AE114" s="14">
        <f>'集計'!AE114</f>
        <v>82</v>
      </c>
      <c r="AF114" s="14">
        <f t="shared" si="10"/>
        <v>280</v>
      </c>
    </row>
    <row r="115" spans="2:32" ht="17.25" customHeight="1">
      <c r="B115" s="28" t="s">
        <v>197</v>
      </c>
      <c r="C115" s="28" t="s">
        <v>364</v>
      </c>
      <c r="D115" s="29">
        <f>'集計'!D115</f>
        <v>6</v>
      </c>
      <c r="E115" s="29">
        <f>'集計'!E115</f>
        <v>11</v>
      </c>
      <c r="F115" s="29">
        <f>'集計'!F115</f>
        <v>12</v>
      </c>
      <c r="G115" s="29">
        <f>'集計'!G115</f>
        <v>11</v>
      </c>
      <c r="H115" s="29">
        <f>'集計'!H115</f>
        <v>11</v>
      </c>
      <c r="I115" s="29">
        <f>'集計'!I115</f>
        <v>14</v>
      </c>
      <c r="J115" s="29">
        <f>'集計'!J115</f>
        <v>11</v>
      </c>
      <c r="K115" s="29">
        <f>'集計'!K115</f>
        <v>14</v>
      </c>
      <c r="L115" s="29">
        <f>'集計'!L115</f>
        <v>14</v>
      </c>
      <c r="M115" s="29">
        <f>'集計'!M115</f>
        <v>19</v>
      </c>
      <c r="N115" s="29">
        <f>'集計'!N115</f>
        <v>20</v>
      </c>
      <c r="O115" s="29">
        <f>'集計'!O115</f>
        <v>20</v>
      </c>
      <c r="P115" s="29">
        <f>'集計'!P115</f>
        <v>17</v>
      </c>
      <c r="Q115" s="29">
        <f>'集計'!Q115</f>
        <v>17</v>
      </c>
      <c r="R115" s="29">
        <f>'集計'!R115</f>
        <v>14</v>
      </c>
      <c r="S115" s="29">
        <f>'集計'!S115</f>
        <v>21</v>
      </c>
      <c r="T115" s="29">
        <f>'集計'!T115</f>
        <v>21</v>
      </c>
      <c r="U115" s="29">
        <f>'集計'!U115</f>
        <v>11</v>
      </c>
      <c r="V115" s="29">
        <f>'集計'!V115</f>
        <v>12</v>
      </c>
      <c r="W115" s="29">
        <f>'集計'!W115</f>
        <v>0</v>
      </c>
      <c r="X115" s="29">
        <f>'集計'!X115</f>
        <v>0</v>
      </c>
      <c r="Y115" s="29">
        <f>'集計'!Y115</f>
        <v>0</v>
      </c>
      <c r="Z115" s="29">
        <f>'集計'!Z115</f>
        <v>0</v>
      </c>
      <c r="AA115" s="29">
        <f>'集計'!AA115</f>
        <v>276</v>
      </c>
      <c r="AB115" s="7"/>
      <c r="AC115" s="14">
        <f>'集計'!AC115</f>
        <v>29</v>
      </c>
      <c r="AD115" s="14">
        <f>'集計'!AD115</f>
        <v>151</v>
      </c>
      <c r="AE115" s="14">
        <f>'集計'!AE115</f>
        <v>96</v>
      </c>
      <c r="AF115" s="14">
        <f t="shared" si="10"/>
        <v>276</v>
      </c>
    </row>
    <row r="116" spans="2:33" ht="17.25" customHeight="1">
      <c r="B116" s="30" t="s">
        <v>197</v>
      </c>
      <c r="C116" s="31" t="s">
        <v>497</v>
      </c>
      <c r="D116" s="32">
        <f>'集計'!D116</f>
        <v>17</v>
      </c>
      <c r="E116" s="32">
        <f>'集計'!E116</f>
        <v>29</v>
      </c>
      <c r="F116" s="32">
        <f>'集計'!F116</f>
        <v>27</v>
      </c>
      <c r="G116" s="32">
        <f>'集計'!G116</f>
        <v>27</v>
      </c>
      <c r="H116" s="32">
        <f>'集計'!H116</f>
        <v>20</v>
      </c>
      <c r="I116" s="32">
        <f>'集計'!I116</f>
        <v>28</v>
      </c>
      <c r="J116" s="32">
        <f>'集計'!J116</f>
        <v>19</v>
      </c>
      <c r="K116" s="32">
        <f>'集計'!K116</f>
        <v>24</v>
      </c>
      <c r="L116" s="32">
        <f>'集計'!L116</f>
        <v>32</v>
      </c>
      <c r="M116" s="32">
        <f>'集計'!M116</f>
        <v>40</v>
      </c>
      <c r="N116" s="32">
        <f>'集計'!N116</f>
        <v>39</v>
      </c>
      <c r="O116" s="32">
        <f>'集計'!O116</f>
        <v>43</v>
      </c>
      <c r="P116" s="32">
        <f>'集計'!P116</f>
        <v>33</v>
      </c>
      <c r="Q116" s="32">
        <f>'集計'!Q116</f>
        <v>36</v>
      </c>
      <c r="R116" s="32">
        <f>'集計'!R116</f>
        <v>23</v>
      </c>
      <c r="S116" s="32">
        <f>'集計'!S116</f>
        <v>47</v>
      </c>
      <c r="T116" s="32">
        <f>'集計'!T116</f>
        <v>32</v>
      </c>
      <c r="U116" s="32">
        <f>'集計'!U116</f>
        <v>23</v>
      </c>
      <c r="V116" s="32">
        <f>'集計'!V116</f>
        <v>16</v>
      </c>
      <c r="W116" s="32">
        <f>'集計'!W116</f>
        <v>1</v>
      </c>
      <c r="X116" s="32">
        <f>'集計'!X116</f>
        <v>0</v>
      </c>
      <c r="Y116" s="32">
        <f>'集計'!Y116</f>
        <v>0</v>
      </c>
      <c r="Z116" s="32">
        <f>'集計'!Z116</f>
        <v>0</v>
      </c>
      <c r="AA116" s="32">
        <f>'集計'!AA116</f>
        <v>556</v>
      </c>
      <c r="AB116" s="7"/>
      <c r="AC116" s="17">
        <f>'集計'!AC116</f>
        <v>73</v>
      </c>
      <c r="AD116" s="17">
        <f>'集計'!AD116</f>
        <v>305</v>
      </c>
      <c r="AE116" s="17">
        <f>'集計'!AE116</f>
        <v>178</v>
      </c>
      <c r="AF116" s="17">
        <f t="shared" si="10"/>
        <v>556</v>
      </c>
      <c r="AG116" s="33">
        <f>AA116-AF116</f>
        <v>0</v>
      </c>
    </row>
    <row r="117" spans="2:32" ht="17.25" customHeight="1">
      <c r="B117" s="25" t="s">
        <v>378</v>
      </c>
      <c r="C117" s="26" t="s">
        <v>477</v>
      </c>
      <c r="D117" s="27">
        <f>'集計'!D117</f>
        <v>9</v>
      </c>
      <c r="E117" s="27">
        <f>'集計'!E117</f>
        <v>14</v>
      </c>
      <c r="F117" s="27">
        <f>'集計'!F117</f>
        <v>8</v>
      </c>
      <c r="G117" s="27">
        <f>'集計'!G117</f>
        <v>3</v>
      </c>
      <c r="H117" s="27">
        <f>'集計'!H117</f>
        <v>9</v>
      </c>
      <c r="I117" s="27">
        <f>'集計'!I117</f>
        <v>11</v>
      </c>
      <c r="J117" s="27">
        <f>'集計'!J117</f>
        <v>7</v>
      </c>
      <c r="K117" s="27">
        <f>'集計'!K117</f>
        <v>15</v>
      </c>
      <c r="L117" s="27">
        <f>'集計'!L117</f>
        <v>13</v>
      </c>
      <c r="M117" s="27">
        <f>'集計'!M117</f>
        <v>15</v>
      </c>
      <c r="N117" s="27">
        <f>'集計'!N117</f>
        <v>11</v>
      </c>
      <c r="O117" s="27">
        <f>'集計'!O117</f>
        <v>10</v>
      </c>
      <c r="P117" s="27">
        <f>'集計'!P117</f>
        <v>4</v>
      </c>
      <c r="Q117" s="27">
        <f>'集計'!Q117</f>
        <v>9</v>
      </c>
      <c r="R117" s="27">
        <f>'集計'!R117</f>
        <v>9</v>
      </c>
      <c r="S117" s="27">
        <f>'集計'!S117</f>
        <v>9</v>
      </c>
      <c r="T117" s="27">
        <f>'集計'!T117</f>
        <v>8</v>
      </c>
      <c r="U117" s="27">
        <f>'集計'!U117</f>
        <v>5</v>
      </c>
      <c r="V117" s="27">
        <f>'集計'!V117</f>
        <v>2</v>
      </c>
      <c r="W117" s="27">
        <f>'集計'!W117</f>
        <v>0</v>
      </c>
      <c r="X117" s="27">
        <f>'集計'!X117</f>
        <v>0</v>
      </c>
      <c r="Y117" s="27">
        <f>'集計'!Y117</f>
        <v>0</v>
      </c>
      <c r="Z117" s="27">
        <f>'集計'!Z117</f>
        <v>0</v>
      </c>
      <c r="AA117" s="27">
        <f>'集計'!AA117</f>
        <v>171</v>
      </c>
      <c r="AB117" s="7"/>
      <c r="AC117" s="14">
        <f>'集計'!AC117</f>
        <v>31</v>
      </c>
      <c r="AD117" s="14">
        <f>'集計'!AD117</f>
        <v>98</v>
      </c>
      <c r="AE117" s="14">
        <f>'集計'!AE117</f>
        <v>42</v>
      </c>
      <c r="AF117" s="14">
        <f aca="true" t="shared" si="11" ref="AF117:AF128">SUM(AC117:AE117)</f>
        <v>171</v>
      </c>
    </row>
    <row r="118" spans="2:32" ht="17.25" customHeight="1">
      <c r="B118" s="28" t="s">
        <v>378</v>
      </c>
      <c r="C118" s="28" t="s">
        <v>364</v>
      </c>
      <c r="D118" s="29">
        <f>'集計'!D118</f>
        <v>10</v>
      </c>
      <c r="E118" s="29">
        <f>'集計'!E118</f>
        <v>11</v>
      </c>
      <c r="F118" s="29">
        <f>'集計'!F118</f>
        <v>3</v>
      </c>
      <c r="G118" s="29">
        <f>'集計'!G118</f>
        <v>5</v>
      </c>
      <c r="H118" s="29">
        <f>'集計'!H118</f>
        <v>10</v>
      </c>
      <c r="I118" s="29">
        <f>'集計'!I118</f>
        <v>3</v>
      </c>
      <c r="J118" s="29">
        <f>'集計'!J118</f>
        <v>14</v>
      </c>
      <c r="K118" s="29">
        <f>'集計'!K118</f>
        <v>14</v>
      </c>
      <c r="L118" s="29">
        <f>'集計'!L118</f>
        <v>17</v>
      </c>
      <c r="M118" s="29">
        <f>'集計'!M118</f>
        <v>9</v>
      </c>
      <c r="N118" s="29">
        <f>'集計'!N118</f>
        <v>18</v>
      </c>
      <c r="O118" s="29">
        <f>'集計'!O118</f>
        <v>6</v>
      </c>
      <c r="P118" s="29">
        <f>'集計'!P118</f>
        <v>8</v>
      </c>
      <c r="Q118" s="29">
        <f>'集計'!Q118</f>
        <v>14</v>
      </c>
      <c r="R118" s="29">
        <f>'集計'!R118</f>
        <v>7</v>
      </c>
      <c r="S118" s="29">
        <f>'集計'!S118</f>
        <v>16</v>
      </c>
      <c r="T118" s="29">
        <f>'集計'!T118</f>
        <v>13</v>
      </c>
      <c r="U118" s="29">
        <f>'集計'!U118</f>
        <v>8</v>
      </c>
      <c r="V118" s="29">
        <f>'集計'!V118</f>
        <v>1</v>
      </c>
      <c r="W118" s="29">
        <f>'集計'!W118</f>
        <v>0</v>
      </c>
      <c r="X118" s="29">
        <f>'集計'!X118</f>
        <v>0</v>
      </c>
      <c r="Y118" s="29">
        <f>'集計'!Y118</f>
        <v>0</v>
      </c>
      <c r="Z118" s="29">
        <f>'集計'!Z118</f>
        <v>0</v>
      </c>
      <c r="AA118" s="29">
        <f>'集計'!AA118</f>
        <v>187</v>
      </c>
      <c r="AB118" s="7"/>
      <c r="AC118" s="14">
        <f>'集計'!AC118</f>
        <v>24</v>
      </c>
      <c r="AD118" s="14">
        <f>'集計'!AD118</f>
        <v>104</v>
      </c>
      <c r="AE118" s="14">
        <f>'集計'!AE118</f>
        <v>59</v>
      </c>
      <c r="AF118" s="14">
        <f t="shared" si="11"/>
        <v>187</v>
      </c>
    </row>
    <row r="119" spans="2:33" ht="17.25" customHeight="1">
      <c r="B119" s="30" t="s">
        <v>378</v>
      </c>
      <c r="C119" s="31" t="s">
        <v>497</v>
      </c>
      <c r="D119" s="32">
        <f>'集計'!D119</f>
        <v>19</v>
      </c>
      <c r="E119" s="32">
        <f>'集計'!E119</f>
        <v>25</v>
      </c>
      <c r="F119" s="32">
        <f>'集計'!F119</f>
        <v>11</v>
      </c>
      <c r="G119" s="32">
        <f>'集計'!G119</f>
        <v>8</v>
      </c>
      <c r="H119" s="32">
        <f>'集計'!H119</f>
        <v>19</v>
      </c>
      <c r="I119" s="32">
        <f>'集計'!I119</f>
        <v>14</v>
      </c>
      <c r="J119" s="32">
        <f>'集計'!J119</f>
        <v>21</v>
      </c>
      <c r="K119" s="32">
        <f>'集計'!K119</f>
        <v>29</v>
      </c>
      <c r="L119" s="32">
        <f>'集計'!L119</f>
        <v>30</v>
      </c>
      <c r="M119" s="32">
        <f>'集計'!M119</f>
        <v>24</v>
      </c>
      <c r="N119" s="32">
        <f>'集計'!N119</f>
        <v>29</v>
      </c>
      <c r="O119" s="32">
        <f>'集計'!O119</f>
        <v>16</v>
      </c>
      <c r="P119" s="32">
        <f>'集計'!P119</f>
        <v>12</v>
      </c>
      <c r="Q119" s="32">
        <f>'集計'!Q119</f>
        <v>23</v>
      </c>
      <c r="R119" s="32">
        <f>'集計'!R119</f>
        <v>16</v>
      </c>
      <c r="S119" s="32">
        <f>'集計'!S119</f>
        <v>25</v>
      </c>
      <c r="T119" s="32">
        <f>'集計'!T119</f>
        <v>21</v>
      </c>
      <c r="U119" s="32">
        <f>'集計'!U119</f>
        <v>13</v>
      </c>
      <c r="V119" s="32">
        <f>'集計'!V119</f>
        <v>3</v>
      </c>
      <c r="W119" s="32">
        <f>'集計'!W119</f>
        <v>0</v>
      </c>
      <c r="X119" s="32">
        <f>'集計'!X119</f>
        <v>0</v>
      </c>
      <c r="Y119" s="32">
        <f>'集計'!Y119</f>
        <v>0</v>
      </c>
      <c r="Z119" s="32">
        <f>'集計'!Z119</f>
        <v>0</v>
      </c>
      <c r="AA119" s="32">
        <f>'集計'!AA119</f>
        <v>358</v>
      </c>
      <c r="AB119" s="7"/>
      <c r="AC119" s="17">
        <f>'集計'!AC119</f>
        <v>55</v>
      </c>
      <c r="AD119" s="17">
        <f>'集計'!AD119</f>
        <v>202</v>
      </c>
      <c r="AE119" s="17">
        <f>'集計'!AE119</f>
        <v>101</v>
      </c>
      <c r="AF119" s="17">
        <f t="shared" si="11"/>
        <v>358</v>
      </c>
      <c r="AG119" s="33">
        <f>AA119-AF119</f>
        <v>0</v>
      </c>
    </row>
    <row r="120" spans="2:32" ht="17.25" customHeight="1">
      <c r="B120" s="25" t="s">
        <v>24</v>
      </c>
      <c r="C120" s="26" t="s">
        <v>477</v>
      </c>
      <c r="D120" s="27">
        <f>'集計'!D120</f>
        <v>42</v>
      </c>
      <c r="E120" s="27">
        <f>'集計'!E120</f>
        <v>56</v>
      </c>
      <c r="F120" s="27">
        <f>'集計'!F120</f>
        <v>34</v>
      </c>
      <c r="G120" s="27">
        <f>'集計'!G120</f>
        <v>53</v>
      </c>
      <c r="H120" s="27">
        <f>'集計'!H120</f>
        <v>43</v>
      </c>
      <c r="I120" s="27">
        <f>'集計'!I120</f>
        <v>58</v>
      </c>
      <c r="J120" s="27">
        <f>'集計'!J120</f>
        <v>75</v>
      </c>
      <c r="K120" s="27">
        <f>'集計'!K120</f>
        <v>67</v>
      </c>
      <c r="L120" s="27">
        <f>'集計'!L120</f>
        <v>79</v>
      </c>
      <c r="M120" s="27">
        <f>'集計'!M120</f>
        <v>65</v>
      </c>
      <c r="N120" s="27">
        <f>'集計'!N120</f>
        <v>92</v>
      </c>
      <c r="O120" s="27">
        <f>'集計'!O120</f>
        <v>73</v>
      </c>
      <c r="P120" s="27">
        <f>'集計'!P120</f>
        <v>68</v>
      </c>
      <c r="Q120" s="27">
        <f>'集計'!Q120</f>
        <v>46</v>
      </c>
      <c r="R120" s="27">
        <f>'集計'!R120</f>
        <v>53</v>
      </c>
      <c r="S120" s="27">
        <f>'集計'!S120</f>
        <v>60</v>
      </c>
      <c r="T120" s="27">
        <f>'集計'!T120</f>
        <v>48</v>
      </c>
      <c r="U120" s="27">
        <f>'集計'!U120</f>
        <v>19</v>
      </c>
      <c r="V120" s="27">
        <f>'集計'!V120</f>
        <v>7</v>
      </c>
      <c r="W120" s="27">
        <f>'集計'!W120</f>
        <v>1</v>
      </c>
      <c r="X120" s="27">
        <f>'集計'!X120</f>
        <v>1</v>
      </c>
      <c r="Y120" s="27">
        <f>'集計'!Y120</f>
        <v>0</v>
      </c>
      <c r="Z120" s="27">
        <f>'集計'!Z120</f>
        <v>0</v>
      </c>
      <c r="AA120" s="27">
        <f>'集計'!AA120</f>
        <v>1040</v>
      </c>
      <c r="AB120" s="7"/>
      <c r="AC120" s="14">
        <f>'集計'!AC120</f>
        <v>132</v>
      </c>
      <c r="AD120" s="14">
        <f>'集計'!AD120</f>
        <v>673</v>
      </c>
      <c r="AE120" s="14">
        <f>'集計'!AE120</f>
        <v>235</v>
      </c>
      <c r="AF120" s="14">
        <f t="shared" si="11"/>
        <v>1040</v>
      </c>
    </row>
    <row r="121" spans="2:32" ht="17.25" customHeight="1">
      <c r="B121" s="28" t="s">
        <v>24</v>
      </c>
      <c r="C121" s="28" t="s">
        <v>364</v>
      </c>
      <c r="D121" s="29">
        <f>'集計'!D121</f>
        <v>39</v>
      </c>
      <c r="E121" s="29">
        <f>'集計'!E121</f>
        <v>56</v>
      </c>
      <c r="F121" s="29">
        <f>'集計'!F121</f>
        <v>49</v>
      </c>
      <c r="G121" s="29">
        <f>'集計'!G121</f>
        <v>58</v>
      </c>
      <c r="H121" s="29">
        <f>'集計'!H121</f>
        <v>40</v>
      </c>
      <c r="I121" s="29">
        <f>'集計'!I121</f>
        <v>37</v>
      </c>
      <c r="J121" s="29">
        <f>'集計'!J121</f>
        <v>46</v>
      </c>
      <c r="K121" s="29">
        <f>'集計'!K121</f>
        <v>69</v>
      </c>
      <c r="L121" s="29">
        <f>'集計'!L121</f>
        <v>61</v>
      </c>
      <c r="M121" s="29">
        <f>'集計'!M121</f>
        <v>77</v>
      </c>
      <c r="N121" s="29">
        <f>'集計'!N121</f>
        <v>76</v>
      </c>
      <c r="O121" s="29">
        <f>'集計'!O121</f>
        <v>68</v>
      </c>
      <c r="P121" s="29">
        <f>'集計'!P121</f>
        <v>68</v>
      </c>
      <c r="Q121" s="29">
        <f>'集計'!Q121</f>
        <v>61</v>
      </c>
      <c r="R121" s="29">
        <f>'集計'!R121</f>
        <v>67</v>
      </c>
      <c r="S121" s="29">
        <f>'集計'!S121</f>
        <v>64</v>
      </c>
      <c r="T121" s="29">
        <f>'集計'!T121</f>
        <v>46</v>
      </c>
      <c r="U121" s="29">
        <f>'集計'!U121</f>
        <v>39</v>
      </c>
      <c r="V121" s="29">
        <f>'集計'!V121</f>
        <v>23</v>
      </c>
      <c r="W121" s="29">
        <f>'集計'!W121</f>
        <v>5</v>
      </c>
      <c r="X121" s="29">
        <f>'集計'!X121</f>
        <v>0</v>
      </c>
      <c r="Y121" s="29">
        <f>'集計'!Y121</f>
        <v>0</v>
      </c>
      <c r="Z121" s="29">
        <f>'集計'!Z121</f>
        <v>0</v>
      </c>
      <c r="AA121" s="29">
        <f>'集計'!AA121</f>
        <v>1049</v>
      </c>
      <c r="AB121" s="7"/>
      <c r="AC121" s="14">
        <f>'集計'!AC121</f>
        <v>144</v>
      </c>
      <c r="AD121" s="14">
        <f>'集計'!AD121</f>
        <v>600</v>
      </c>
      <c r="AE121" s="14">
        <f>'集計'!AE121</f>
        <v>305</v>
      </c>
      <c r="AF121" s="14">
        <f t="shared" si="11"/>
        <v>1049</v>
      </c>
    </row>
    <row r="122" spans="2:33" ht="17.25" customHeight="1">
      <c r="B122" s="30" t="s">
        <v>24</v>
      </c>
      <c r="C122" s="31" t="s">
        <v>497</v>
      </c>
      <c r="D122" s="32">
        <f>'集計'!D122</f>
        <v>81</v>
      </c>
      <c r="E122" s="32">
        <f>'集計'!E122</f>
        <v>112</v>
      </c>
      <c r="F122" s="32">
        <f>'集計'!F122</f>
        <v>83</v>
      </c>
      <c r="G122" s="32">
        <f>'集計'!G122</f>
        <v>111</v>
      </c>
      <c r="H122" s="32">
        <f>'集計'!H122</f>
        <v>83</v>
      </c>
      <c r="I122" s="32">
        <f>'集計'!I122</f>
        <v>95</v>
      </c>
      <c r="J122" s="32">
        <f>'集計'!J122</f>
        <v>121</v>
      </c>
      <c r="K122" s="32">
        <f>'集計'!K122</f>
        <v>136</v>
      </c>
      <c r="L122" s="32">
        <f>'集計'!L122</f>
        <v>140</v>
      </c>
      <c r="M122" s="32">
        <f>'集計'!M122</f>
        <v>142</v>
      </c>
      <c r="N122" s="32">
        <f>'集計'!N122</f>
        <v>168</v>
      </c>
      <c r="O122" s="32">
        <f>'集計'!O122</f>
        <v>141</v>
      </c>
      <c r="P122" s="32">
        <f>'集計'!P122</f>
        <v>136</v>
      </c>
      <c r="Q122" s="32">
        <f>'集計'!Q122</f>
        <v>107</v>
      </c>
      <c r="R122" s="32">
        <f>'集計'!R122</f>
        <v>120</v>
      </c>
      <c r="S122" s="32">
        <f>'集計'!S122</f>
        <v>124</v>
      </c>
      <c r="T122" s="32">
        <f>'集計'!T122</f>
        <v>94</v>
      </c>
      <c r="U122" s="32">
        <f>'集計'!U122</f>
        <v>58</v>
      </c>
      <c r="V122" s="32">
        <f>'集計'!V122</f>
        <v>30</v>
      </c>
      <c r="W122" s="32">
        <f>'集計'!W122</f>
        <v>6</v>
      </c>
      <c r="X122" s="32">
        <f>'集計'!X122</f>
        <v>1</v>
      </c>
      <c r="Y122" s="32">
        <f>'集計'!Y122</f>
        <v>0</v>
      </c>
      <c r="Z122" s="32">
        <f>'集計'!Z122</f>
        <v>0</v>
      </c>
      <c r="AA122" s="32">
        <f>'集計'!AA122</f>
        <v>2089</v>
      </c>
      <c r="AB122" s="7"/>
      <c r="AC122" s="17">
        <f>'集計'!AC122</f>
        <v>276</v>
      </c>
      <c r="AD122" s="17">
        <f>'集計'!AD122</f>
        <v>1273</v>
      </c>
      <c r="AE122" s="17">
        <f>'集計'!AE122</f>
        <v>540</v>
      </c>
      <c r="AF122" s="17">
        <f t="shared" si="11"/>
        <v>2089</v>
      </c>
      <c r="AG122" s="33">
        <f>AA122-AF122</f>
        <v>0</v>
      </c>
    </row>
    <row r="123" spans="2:32" ht="17.25" customHeight="1">
      <c r="B123" s="25" t="s">
        <v>544</v>
      </c>
      <c r="C123" s="26" t="s">
        <v>477</v>
      </c>
      <c r="D123" s="27">
        <f>'集計'!D123</f>
        <v>2</v>
      </c>
      <c r="E123" s="27">
        <f>'集計'!E123</f>
        <v>1</v>
      </c>
      <c r="F123" s="27">
        <f>'集計'!F123</f>
        <v>2</v>
      </c>
      <c r="G123" s="27">
        <f>'集計'!G123</f>
        <v>5</v>
      </c>
      <c r="H123" s="27">
        <f>'集計'!H123</f>
        <v>3</v>
      </c>
      <c r="I123" s="27">
        <f>'集計'!I123</f>
        <v>0</v>
      </c>
      <c r="J123" s="27">
        <f>'集計'!J123</f>
        <v>4</v>
      </c>
      <c r="K123" s="27">
        <f>'集計'!K123</f>
        <v>3</v>
      </c>
      <c r="L123" s="27">
        <f>'集計'!L123</f>
        <v>9</v>
      </c>
      <c r="M123" s="27">
        <f>'集計'!M123</f>
        <v>6</v>
      </c>
      <c r="N123" s="27">
        <f>'集計'!N123</f>
        <v>2</v>
      </c>
      <c r="O123" s="27">
        <f>'集計'!O123</f>
        <v>2</v>
      </c>
      <c r="P123" s="27">
        <f>'集計'!P123</f>
        <v>1</v>
      </c>
      <c r="Q123" s="27">
        <f>'集計'!Q123</f>
        <v>3</v>
      </c>
      <c r="R123" s="27">
        <f>'集計'!R123</f>
        <v>2</v>
      </c>
      <c r="S123" s="27">
        <f>'集計'!S123</f>
        <v>1</v>
      </c>
      <c r="T123" s="27">
        <f>'集計'!T123</f>
        <v>2</v>
      </c>
      <c r="U123" s="27">
        <f>'集計'!U123</f>
        <v>0</v>
      </c>
      <c r="V123" s="27">
        <f>'集計'!V123</f>
        <v>0</v>
      </c>
      <c r="W123" s="27">
        <f>'集計'!W123</f>
        <v>0</v>
      </c>
      <c r="X123" s="27">
        <f>'集計'!X123</f>
        <v>0</v>
      </c>
      <c r="Y123" s="27">
        <f>'集計'!Y123</f>
        <v>0</v>
      </c>
      <c r="Z123" s="27">
        <f>'集計'!Z123</f>
        <v>0</v>
      </c>
      <c r="AA123" s="27">
        <f>'集計'!AA123</f>
        <v>48</v>
      </c>
      <c r="AB123" s="7"/>
      <c r="AC123" s="14">
        <f>'集計'!AC123</f>
        <v>5</v>
      </c>
      <c r="AD123" s="14">
        <f>'集計'!AD123</f>
        <v>35</v>
      </c>
      <c r="AE123" s="14">
        <f>'集計'!AE123</f>
        <v>8</v>
      </c>
      <c r="AF123" s="14">
        <f t="shared" si="11"/>
        <v>48</v>
      </c>
    </row>
    <row r="124" spans="2:32" ht="17.25" customHeight="1">
      <c r="B124" s="28" t="s">
        <v>544</v>
      </c>
      <c r="C124" s="28" t="s">
        <v>364</v>
      </c>
      <c r="D124" s="29">
        <f>'集計'!D124</f>
        <v>2</v>
      </c>
      <c r="E124" s="29">
        <f>'集計'!E124</f>
        <v>2</v>
      </c>
      <c r="F124" s="29">
        <f>'集計'!F124</f>
        <v>3</v>
      </c>
      <c r="G124" s="29">
        <f>'集計'!G124</f>
        <v>3</v>
      </c>
      <c r="H124" s="29">
        <f>'集計'!H124</f>
        <v>1</v>
      </c>
      <c r="I124" s="29">
        <f>'集計'!I124</f>
        <v>0</v>
      </c>
      <c r="J124" s="29">
        <f>'集計'!J124</f>
        <v>3</v>
      </c>
      <c r="K124" s="29">
        <f>'集計'!K124</f>
        <v>3</v>
      </c>
      <c r="L124" s="29">
        <f>'集計'!L124</f>
        <v>2</v>
      </c>
      <c r="M124" s="29">
        <f>'集計'!M124</f>
        <v>6</v>
      </c>
      <c r="N124" s="29">
        <f>'集計'!N124</f>
        <v>2</v>
      </c>
      <c r="O124" s="29">
        <f>'集計'!O124</f>
        <v>3</v>
      </c>
      <c r="P124" s="29">
        <f>'集計'!P124</f>
        <v>0</v>
      </c>
      <c r="Q124" s="29">
        <f>'集計'!Q124</f>
        <v>3</v>
      </c>
      <c r="R124" s="29">
        <f>'集計'!R124</f>
        <v>2</v>
      </c>
      <c r="S124" s="29">
        <f>'集計'!S124</f>
        <v>0</v>
      </c>
      <c r="T124" s="29">
        <f>'集計'!T124</f>
        <v>2</v>
      </c>
      <c r="U124" s="29">
        <f>'集計'!U124</f>
        <v>1</v>
      </c>
      <c r="V124" s="29">
        <f>'集計'!V124</f>
        <v>0</v>
      </c>
      <c r="W124" s="29">
        <f>'集計'!W124</f>
        <v>0</v>
      </c>
      <c r="X124" s="29">
        <f>'集計'!X124</f>
        <v>0</v>
      </c>
      <c r="Y124" s="29">
        <f>'集計'!Y124</f>
        <v>0</v>
      </c>
      <c r="Z124" s="29">
        <f>'集計'!Z124</f>
        <v>0</v>
      </c>
      <c r="AA124" s="29">
        <f>'集計'!AA124</f>
        <v>38</v>
      </c>
      <c r="AB124" s="7"/>
      <c r="AC124" s="14">
        <f>'集計'!AC124</f>
        <v>7</v>
      </c>
      <c r="AD124" s="14">
        <f>'集計'!AD124</f>
        <v>23</v>
      </c>
      <c r="AE124" s="14">
        <f>'集計'!AE124</f>
        <v>8</v>
      </c>
      <c r="AF124" s="14">
        <f t="shared" si="11"/>
        <v>38</v>
      </c>
    </row>
    <row r="125" spans="2:33" ht="17.25" customHeight="1">
      <c r="B125" s="30" t="s">
        <v>544</v>
      </c>
      <c r="C125" s="31" t="s">
        <v>497</v>
      </c>
      <c r="D125" s="32">
        <f>'集計'!D125</f>
        <v>4</v>
      </c>
      <c r="E125" s="32">
        <f>'集計'!E125</f>
        <v>3</v>
      </c>
      <c r="F125" s="32">
        <f>'集計'!F125</f>
        <v>5</v>
      </c>
      <c r="G125" s="32">
        <f>'集計'!G125</f>
        <v>8</v>
      </c>
      <c r="H125" s="32">
        <f>'集計'!H125</f>
        <v>4</v>
      </c>
      <c r="I125" s="32">
        <f>'集計'!I125</f>
        <v>0</v>
      </c>
      <c r="J125" s="32">
        <f>'集計'!J125</f>
        <v>7</v>
      </c>
      <c r="K125" s="32">
        <f>'集計'!K125</f>
        <v>6</v>
      </c>
      <c r="L125" s="32">
        <f>'集計'!L125</f>
        <v>11</v>
      </c>
      <c r="M125" s="32">
        <f>'集計'!M125</f>
        <v>12</v>
      </c>
      <c r="N125" s="32">
        <f>'集計'!N125</f>
        <v>4</v>
      </c>
      <c r="O125" s="32">
        <f>'集計'!O125</f>
        <v>5</v>
      </c>
      <c r="P125" s="32">
        <f>'集計'!P125</f>
        <v>1</v>
      </c>
      <c r="Q125" s="32">
        <f>'集計'!Q125</f>
        <v>6</v>
      </c>
      <c r="R125" s="32">
        <f>'集計'!R125</f>
        <v>4</v>
      </c>
      <c r="S125" s="32">
        <f>'集計'!S125</f>
        <v>1</v>
      </c>
      <c r="T125" s="32">
        <f>'集計'!T125</f>
        <v>4</v>
      </c>
      <c r="U125" s="32">
        <f>'集計'!U125</f>
        <v>1</v>
      </c>
      <c r="V125" s="32">
        <f>'集計'!V125</f>
        <v>0</v>
      </c>
      <c r="W125" s="32">
        <f>'集計'!W125</f>
        <v>0</v>
      </c>
      <c r="X125" s="32">
        <f>'集計'!X125</f>
        <v>0</v>
      </c>
      <c r="Y125" s="32">
        <f>'集計'!Y125</f>
        <v>0</v>
      </c>
      <c r="Z125" s="32">
        <f>'集計'!Z125</f>
        <v>0</v>
      </c>
      <c r="AA125" s="32">
        <f>'集計'!AA125</f>
        <v>86</v>
      </c>
      <c r="AB125" s="7"/>
      <c r="AC125" s="17">
        <f>'集計'!AC125</f>
        <v>12</v>
      </c>
      <c r="AD125" s="17">
        <f>'集計'!AD125</f>
        <v>58</v>
      </c>
      <c r="AE125" s="17">
        <f>'集計'!AE125</f>
        <v>16</v>
      </c>
      <c r="AF125" s="17">
        <f t="shared" si="11"/>
        <v>86</v>
      </c>
      <c r="AG125" s="33">
        <f>AA125-AF125</f>
        <v>0</v>
      </c>
    </row>
    <row r="126" spans="2:32" ht="17.25" customHeight="1">
      <c r="B126" s="25" t="s">
        <v>316</v>
      </c>
      <c r="C126" s="26" t="s">
        <v>477</v>
      </c>
      <c r="D126" s="27">
        <f>'集計'!D126</f>
        <v>17</v>
      </c>
      <c r="E126" s="27">
        <f>'集計'!E126</f>
        <v>23</v>
      </c>
      <c r="F126" s="27">
        <f>'集計'!F126</f>
        <v>32</v>
      </c>
      <c r="G126" s="27">
        <f>'集計'!G126</f>
        <v>40</v>
      </c>
      <c r="H126" s="27">
        <f>'集計'!H126</f>
        <v>49</v>
      </c>
      <c r="I126" s="27">
        <f>'集計'!I126</f>
        <v>33</v>
      </c>
      <c r="J126" s="27">
        <f>'集計'!J126</f>
        <v>21</v>
      </c>
      <c r="K126" s="27">
        <f>'集計'!K126</f>
        <v>21</v>
      </c>
      <c r="L126" s="27">
        <f>'集計'!L126</f>
        <v>29</v>
      </c>
      <c r="M126" s="27">
        <f>'集計'!M126</f>
        <v>72</v>
      </c>
      <c r="N126" s="27">
        <f>'集計'!N126</f>
        <v>93</v>
      </c>
      <c r="O126" s="27">
        <f>'集計'!O126</f>
        <v>83</v>
      </c>
      <c r="P126" s="27">
        <f>'集計'!P126</f>
        <v>35</v>
      </c>
      <c r="Q126" s="27">
        <f>'集計'!Q126</f>
        <v>31</v>
      </c>
      <c r="R126" s="27">
        <f>'集計'!R126</f>
        <v>34</v>
      </c>
      <c r="S126" s="27">
        <f>'集計'!S126</f>
        <v>47</v>
      </c>
      <c r="T126" s="27">
        <f>'集計'!T126</f>
        <v>38</v>
      </c>
      <c r="U126" s="27">
        <f>'集計'!U126</f>
        <v>14</v>
      </c>
      <c r="V126" s="27">
        <f>'集計'!V126</f>
        <v>3</v>
      </c>
      <c r="W126" s="27">
        <f>'集計'!W126</f>
        <v>0</v>
      </c>
      <c r="X126" s="27">
        <f>'集計'!X126</f>
        <v>1</v>
      </c>
      <c r="Y126" s="27">
        <f>'集計'!Y126</f>
        <v>0</v>
      </c>
      <c r="Z126" s="27">
        <f>'集計'!Z126</f>
        <v>0</v>
      </c>
      <c r="AA126" s="27">
        <f>'集計'!AA126</f>
        <v>716</v>
      </c>
      <c r="AB126" s="7"/>
      <c r="AC126" s="14">
        <f>'集計'!AC126</f>
        <v>72</v>
      </c>
      <c r="AD126" s="14">
        <f>'集計'!AD126</f>
        <v>476</v>
      </c>
      <c r="AE126" s="14">
        <f>'集計'!AE126</f>
        <v>168</v>
      </c>
      <c r="AF126" s="14">
        <f t="shared" si="11"/>
        <v>716</v>
      </c>
    </row>
    <row r="127" spans="2:32" ht="17.25" customHeight="1">
      <c r="B127" s="28" t="s">
        <v>316</v>
      </c>
      <c r="C127" s="28" t="s">
        <v>364</v>
      </c>
      <c r="D127" s="29">
        <f>'集計'!D127</f>
        <v>20</v>
      </c>
      <c r="E127" s="29">
        <f>'集計'!E127</f>
        <v>18</v>
      </c>
      <c r="F127" s="29">
        <f>'集計'!F127</f>
        <v>31</v>
      </c>
      <c r="G127" s="29">
        <f>'集計'!G127</f>
        <v>59</v>
      </c>
      <c r="H127" s="29">
        <f>'集計'!H127</f>
        <v>45</v>
      </c>
      <c r="I127" s="29">
        <f>'集計'!I127</f>
        <v>31</v>
      </c>
      <c r="J127" s="29">
        <f>'集計'!J127</f>
        <v>25</v>
      </c>
      <c r="K127" s="29">
        <f>'集計'!K127</f>
        <v>21</v>
      </c>
      <c r="L127" s="29">
        <f>'集計'!L127</f>
        <v>37</v>
      </c>
      <c r="M127" s="29">
        <f>'集計'!M127</f>
        <v>51</v>
      </c>
      <c r="N127" s="29">
        <f>'集計'!N127</f>
        <v>92</v>
      </c>
      <c r="O127" s="29">
        <f>'集計'!O127</f>
        <v>68</v>
      </c>
      <c r="P127" s="29">
        <f>'集計'!P127</f>
        <v>29</v>
      </c>
      <c r="Q127" s="29">
        <f>'集計'!Q127</f>
        <v>37</v>
      </c>
      <c r="R127" s="29">
        <f>'集計'!R127</f>
        <v>55</v>
      </c>
      <c r="S127" s="29">
        <f>'集計'!S127</f>
        <v>61</v>
      </c>
      <c r="T127" s="29">
        <f>'集計'!T127</f>
        <v>46</v>
      </c>
      <c r="U127" s="29">
        <f>'集計'!U127</f>
        <v>33</v>
      </c>
      <c r="V127" s="29">
        <f>'集計'!V127</f>
        <v>11</v>
      </c>
      <c r="W127" s="29">
        <f>'集計'!W127</f>
        <v>1</v>
      </c>
      <c r="X127" s="29">
        <f>'集計'!X127</f>
        <v>0</v>
      </c>
      <c r="Y127" s="29">
        <f>'集計'!Y127</f>
        <v>0</v>
      </c>
      <c r="Z127" s="29">
        <f>'集計'!Z127</f>
        <v>0</v>
      </c>
      <c r="AA127" s="29">
        <f>'集計'!AA127</f>
        <v>771</v>
      </c>
      <c r="AB127" s="7"/>
      <c r="AC127" s="14">
        <f>'集計'!AC127</f>
        <v>69</v>
      </c>
      <c r="AD127" s="14">
        <f>'集計'!AD127</f>
        <v>458</v>
      </c>
      <c r="AE127" s="14">
        <f>'集計'!AE127</f>
        <v>244</v>
      </c>
      <c r="AF127" s="14">
        <f t="shared" si="11"/>
        <v>771</v>
      </c>
    </row>
    <row r="128" spans="2:33" ht="17.25" customHeight="1">
      <c r="B128" s="30" t="s">
        <v>316</v>
      </c>
      <c r="C128" s="31" t="s">
        <v>497</v>
      </c>
      <c r="D128" s="32">
        <f>'集計'!D128</f>
        <v>37</v>
      </c>
      <c r="E128" s="32">
        <f>'集計'!E128</f>
        <v>41</v>
      </c>
      <c r="F128" s="32">
        <f>'集計'!F128</f>
        <v>63</v>
      </c>
      <c r="G128" s="32">
        <f>'集計'!G128</f>
        <v>99</v>
      </c>
      <c r="H128" s="32">
        <f>'集計'!H128</f>
        <v>94</v>
      </c>
      <c r="I128" s="32">
        <f>'集計'!I128</f>
        <v>64</v>
      </c>
      <c r="J128" s="32">
        <f>'集計'!J128</f>
        <v>46</v>
      </c>
      <c r="K128" s="32">
        <f>'集計'!K128</f>
        <v>42</v>
      </c>
      <c r="L128" s="32">
        <f>'集計'!L128</f>
        <v>66</v>
      </c>
      <c r="M128" s="32">
        <f>'集計'!M128</f>
        <v>123</v>
      </c>
      <c r="N128" s="32">
        <f>'集計'!N128</f>
        <v>185</v>
      </c>
      <c r="O128" s="32">
        <f>'集計'!O128</f>
        <v>151</v>
      </c>
      <c r="P128" s="32">
        <f>'集計'!P128</f>
        <v>64</v>
      </c>
      <c r="Q128" s="32">
        <f>'集計'!Q128</f>
        <v>68</v>
      </c>
      <c r="R128" s="32">
        <f>'集計'!R128</f>
        <v>89</v>
      </c>
      <c r="S128" s="32">
        <f>'集計'!S128</f>
        <v>108</v>
      </c>
      <c r="T128" s="32">
        <f>'集計'!T128</f>
        <v>84</v>
      </c>
      <c r="U128" s="32">
        <f>'集計'!U128</f>
        <v>47</v>
      </c>
      <c r="V128" s="32">
        <f>'集計'!V128</f>
        <v>14</v>
      </c>
      <c r="W128" s="32">
        <f>'集計'!W128</f>
        <v>1</v>
      </c>
      <c r="X128" s="32">
        <f>'集計'!X128</f>
        <v>1</v>
      </c>
      <c r="Y128" s="32">
        <f>'集計'!Y128</f>
        <v>0</v>
      </c>
      <c r="Z128" s="32">
        <f>'集計'!Z128</f>
        <v>0</v>
      </c>
      <c r="AA128" s="32">
        <f>'集計'!AA128</f>
        <v>1487</v>
      </c>
      <c r="AB128" s="7"/>
      <c r="AC128" s="17">
        <f>'集計'!AC128</f>
        <v>141</v>
      </c>
      <c r="AD128" s="17">
        <f>'集計'!AD128</f>
        <v>934</v>
      </c>
      <c r="AE128" s="17">
        <f>'集計'!AE128</f>
        <v>412</v>
      </c>
      <c r="AF128" s="17">
        <f t="shared" si="11"/>
        <v>1487</v>
      </c>
      <c r="AG128" s="33">
        <f>AA128-AF128</f>
        <v>0</v>
      </c>
    </row>
    <row r="129" spans="2:32" ht="17.25" customHeight="1">
      <c r="B129" s="25" t="s">
        <v>445</v>
      </c>
      <c r="C129" s="26" t="s">
        <v>477</v>
      </c>
      <c r="D129" s="27">
        <f>'集計'!D129</f>
        <v>6</v>
      </c>
      <c r="E129" s="27">
        <f>'集計'!E129</f>
        <v>8</v>
      </c>
      <c r="F129" s="27">
        <f>'集計'!F129</f>
        <v>9</v>
      </c>
      <c r="G129" s="27">
        <f>'集計'!G129</f>
        <v>14</v>
      </c>
      <c r="H129" s="27">
        <f>'集計'!H129</f>
        <v>14</v>
      </c>
      <c r="I129" s="27">
        <f>'集計'!I129</f>
        <v>16</v>
      </c>
      <c r="J129" s="27">
        <f>'集計'!J129</f>
        <v>9</v>
      </c>
      <c r="K129" s="27">
        <f>'集計'!K129</f>
        <v>13</v>
      </c>
      <c r="L129" s="27">
        <f>'集計'!L129</f>
        <v>14</v>
      </c>
      <c r="M129" s="27">
        <f>'集計'!M129</f>
        <v>18</v>
      </c>
      <c r="N129" s="27">
        <f>'集計'!N129</f>
        <v>30</v>
      </c>
      <c r="O129" s="27">
        <f>'集計'!O129</f>
        <v>19</v>
      </c>
      <c r="P129" s="27">
        <f>'集計'!P129</f>
        <v>11</v>
      </c>
      <c r="Q129" s="27">
        <f>'集計'!Q129</f>
        <v>15</v>
      </c>
      <c r="R129" s="27">
        <f>'集計'!R129</f>
        <v>16</v>
      </c>
      <c r="S129" s="27">
        <f>'集計'!S129</f>
        <v>16</v>
      </c>
      <c r="T129" s="27">
        <f>'集計'!T129</f>
        <v>20</v>
      </c>
      <c r="U129" s="27">
        <f>'集計'!U129</f>
        <v>4</v>
      </c>
      <c r="V129" s="27">
        <f>'集計'!V129</f>
        <v>2</v>
      </c>
      <c r="W129" s="27">
        <f>'集計'!W129</f>
        <v>0</v>
      </c>
      <c r="X129" s="27">
        <f>'集計'!X129</f>
        <v>0</v>
      </c>
      <c r="Y129" s="27">
        <f>'集計'!Y129</f>
        <v>0</v>
      </c>
      <c r="Z129" s="27">
        <f>'集計'!Z129</f>
        <v>0</v>
      </c>
      <c r="AA129" s="27">
        <f>'集計'!AA129</f>
        <v>254</v>
      </c>
      <c r="AB129" s="7"/>
      <c r="AC129" s="14">
        <f>'集計'!AC129</f>
        <v>23</v>
      </c>
      <c r="AD129" s="14">
        <f>'集計'!AD129</f>
        <v>158</v>
      </c>
      <c r="AE129" s="14">
        <f>'集計'!AE129</f>
        <v>73</v>
      </c>
      <c r="AF129" s="14">
        <f aca="true" t="shared" si="12" ref="AF129:AF138">SUM(AC129:AE129)</f>
        <v>254</v>
      </c>
    </row>
    <row r="130" spans="2:32" ht="17.25" customHeight="1">
      <c r="B130" s="28" t="s">
        <v>445</v>
      </c>
      <c r="C130" s="28" t="s">
        <v>364</v>
      </c>
      <c r="D130" s="29">
        <f>'集計'!D130</f>
        <v>2</v>
      </c>
      <c r="E130" s="29">
        <f>'集計'!E130</f>
        <v>3</v>
      </c>
      <c r="F130" s="29">
        <f>'集計'!F130</f>
        <v>5</v>
      </c>
      <c r="G130" s="29">
        <f>'集計'!G130</f>
        <v>9</v>
      </c>
      <c r="H130" s="29">
        <f>'集計'!H130</f>
        <v>8</v>
      </c>
      <c r="I130" s="29">
        <f>'集計'!I130</f>
        <v>4</v>
      </c>
      <c r="J130" s="29">
        <f>'集計'!J130</f>
        <v>10</v>
      </c>
      <c r="K130" s="29">
        <f>'集計'!K130</f>
        <v>8</v>
      </c>
      <c r="L130" s="29">
        <f>'集計'!L130</f>
        <v>11</v>
      </c>
      <c r="M130" s="29">
        <f>'集計'!M130</f>
        <v>13</v>
      </c>
      <c r="N130" s="29">
        <f>'集計'!N130</f>
        <v>18</v>
      </c>
      <c r="O130" s="29">
        <f>'集計'!O130</f>
        <v>15</v>
      </c>
      <c r="P130" s="29">
        <f>'集計'!P130</f>
        <v>12</v>
      </c>
      <c r="Q130" s="29">
        <f>'集計'!Q130</f>
        <v>14</v>
      </c>
      <c r="R130" s="29">
        <f>'集計'!R130</f>
        <v>21</v>
      </c>
      <c r="S130" s="29">
        <f>'集計'!S130</f>
        <v>22</v>
      </c>
      <c r="T130" s="29">
        <f>'集計'!T130</f>
        <v>16</v>
      </c>
      <c r="U130" s="29">
        <f>'集計'!U130</f>
        <v>10</v>
      </c>
      <c r="V130" s="29">
        <f>'集計'!V130</f>
        <v>6</v>
      </c>
      <c r="W130" s="29">
        <f>'集計'!W130</f>
        <v>3</v>
      </c>
      <c r="X130" s="29">
        <f>'集計'!X130</f>
        <v>0</v>
      </c>
      <c r="Y130" s="29">
        <f>'集計'!Y130</f>
        <v>0</v>
      </c>
      <c r="Z130" s="29">
        <f>'集計'!Z130</f>
        <v>0</v>
      </c>
      <c r="AA130" s="29">
        <f>'集計'!AA130</f>
        <v>210</v>
      </c>
      <c r="AB130" s="7"/>
      <c r="AC130" s="14">
        <f>'集計'!AC130</f>
        <v>10</v>
      </c>
      <c r="AD130" s="14">
        <f>'集計'!AD130</f>
        <v>108</v>
      </c>
      <c r="AE130" s="14">
        <f>'集計'!AE130</f>
        <v>92</v>
      </c>
      <c r="AF130" s="14">
        <f t="shared" si="12"/>
        <v>210</v>
      </c>
    </row>
    <row r="131" spans="2:33" ht="17.25" customHeight="1">
      <c r="B131" s="30" t="s">
        <v>445</v>
      </c>
      <c r="C131" s="31" t="s">
        <v>497</v>
      </c>
      <c r="D131" s="32">
        <f>'集計'!D131</f>
        <v>8</v>
      </c>
      <c r="E131" s="32">
        <f>'集計'!E131</f>
        <v>11</v>
      </c>
      <c r="F131" s="32">
        <f>'集計'!F131</f>
        <v>14</v>
      </c>
      <c r="G131" s="32">
        <f>'集計'!G131</f>
        <v>23</v>
      </c>
      <c r="H131" s="32">
        <f>'集計'!H131</f>
        <v>22</v>
      </c>
      <c r="I131" s="32">
        <f>'集計'!I131</f>
        <v>20</v>
      </c>
      <c r="J131" s="32">
        <f>'集計'!J131</f>
        <v>19</v>
      </c>
      <c r="K131" s="32">
        <f>'集計'!K131</f>
        <v>21</v>
      </c>
      <c r="L131" s="32">
        <f>'集計'!L131</f>
        <v>25</v>
      </c>
      <c r="M131" s="32">
        <f>'集計'!M131</f>
        <v>31</v>
      </c>
      <c r="N131" s="32">
        <f>'集計'!N131</f>
        <v>48</v>
      </c>
      <c r="O131" s="32">
        <f>'集計'!O131</f>
        <v>34</v>
      </c>
      <c r="P131" s="32">
        <f>'集計'!P131</f>
        <v>23</v>
      </c>
      <c r="Q131" s="32">
        <f>'集計'!Q131</f>
        <v>29</v>
      </c>
      <c r="R131" s="32">
        <f>'集計'!R131</f>
        <v>37</v>
      </c>
      <c r="S131" s="32">
        <f>'集計'!S131</f>
        <v>38</v>
      </c>
      <c r="T131" s="32">
        <f>'集計'!T131</f>
        <v>36</v>
      </c>
      <c r="U131" s="32">
        <f>'集計'!U131</f>
        <v>14</v>
      </c>
      <c r="V131" s="32">
        <f>'集計'!V131</f>
        <v>8</v>
      </c>
      <c r="W131" s="32">
        <f>'集計'!W131</f>
        <v>3</v>
      </c>
      <c r="X131" s="32">
        <f>'集計'!X131</f>
        <v>0</v>
      </c>
      <c r="Y131" s="32">
        <f>'集計'!Y131</f>
        <v>0</v>
      </c>
      <c r="Z131" s="32">
        <f>'集計'!Z131</f>
        <v>0</v>
      </c>
      <c r="AA131" s="32">
        <f>'集計'!AA131</f>
        <v>464</v>
      </c>
      <c r="AB131" s="7"/>
      <c r="AC131" s="17">
        <f>'集計'!AC131</f>
        <v>33</v>
      </c>
      <c r="AD131" s="17">
        <f>'集計'!AD131</f>
        <v>266</v>
      </c>
      <c r="AE131" s="17">
        <f>'集計'!AE131</f>
        <v>165</v>
      </c>
      <c r="AF131" s="17">
        <f t="shared" si="12"/>
        <v>464</v>
      </c>
      <c r="AG131" s="33">
        <f>AA131-AF131</f>
        <v>0</v>
      </c>
    </row>
    <row r="132" spans="2:32" ht="17.25" customHeight="1">
      <c r="B132" s="25" t="s">
        <v>545</v>
      </c>
      <c r="C132" s="26" t="s">
        <v>477</v>
      </c>
      <c r="D132" s="27">
        <f>'集計'!D132</f>
        <v>35</v>
      </c>
      <c r="E132" s="27">
        <f>'集計'!E132</f>
        <v>50</v>
      </c>
      <c r="F132" s="27">
        <f>'集計'!F132</f>
        <v>48</v>
      </c>
      <c r="G132" s="27">
        <f>'集計'!G132</f>
        <v>64</v>
      </c>
      <c r="H132" s="27">
        <f>'集計'!H132</f>
        <v>68</v>
      </c>
      <c r="I132" s="27">
        <f>'集計'!I132</f>
        <v>52</v>
      </c>
      <c r="J132" s="27">
        <f>'集計'!J132</f>
        <v>37</v>
      </c>
      <c r="K132" s="27">
        <f>'集計'!K132</f>
        <v>50</v>
      </c>
      <c r="L132" s="27">
        <f>'集計'!L132</f>
        <v>70</v>
      </c>
      <c r="M132" s="27">
        <f>'集計'!M132</f>
        <v>86</v>
      </c>
      <c r="N132" s="27">
        <f>'集計'!N132</f>
        <v>106</v>
      </c>
      <c r="O132" s="27">
        <f>'集計'!O132</f>
        <v>113</v>
      </c>
      <c r="P132" s="27">
        <f>'集計'!P132</f>
        <v>62</v>
      </c>
      <c r="Q132" s="27">
        <f>'集計'!Q132</f>
        <v>70</v>
      </c>
      <c r="R132" s="27">
        <f>'集計'!R132</f>
        <v>88</v>
      </c>
      <c r="S132" s="27">
        <f>'集計'!S132</f>
        <v>74</v>
      </c>
      <c r="T132" s="27">
        <f>'集計'!T132</f>
        <v>89</v>
      </c>
      <c r="U132" s="27">
        <f>'集計'!U132</f>
        <v>57</v>
      </c>
      <c r="V132" s="27">
        <f>'集計'!V132</f>
        <v>27</v>
      </c>
      <c r="W132" s="27">
        <f>'集計'!W132</f>
        <v>1</v>
      </c>
      <c r="X132" s="27">
        <f>'集計'!X132</f>
        <v>0</v>
      </c>
      <c r="Y132" s="27">
        <f>'集計'!Y132</f>
        <v>0</v>
      </c>
      <c r="Z132" s="27">
        <f>'集計'!Z132</f>
        <v>0</v>
      </c>
      <c r="AA132" s="27">
        <f>'集計'!AA132</f>
        <v>1247</v>
      </c>
      <c r="AB132" s="7"/>
      <c r="AC132" s="14">
        <f>'集計'!AC132</f>
        <v>133</v>
      </c>
      <c r="AD132" s="14">
        <f>'集計'!AD132</f>
        <v>708</v>
      </c>
      <c r="AE132" s="14">
        <f>'集計'!AE132</f>
        <v>406</v>
      </c>
      <c r="AF132" s="14">
        <f t="shared" si="12"/>
        <v>1247</v>
      </c>
    </row>
    <row r="133" spans="2:32" ht="17.25" customHeight="1">
      <c r="B133" s="28" t="s">
        <v>545</v>
      </c>
      <c r="C133" s="28" t="s">
        <v>364</v>
      </c>
      <c r="D133" s="29">
        <f>'集計'!D133</f>
        <v>35</v>
      </c>
      <c r="E133" s="29">
        <f>'集計'!E133</f>
        <v>52</v>
      </c>
      <c r="F133" s="29">
        <f>'集計'!F133</f>
        <v>37</v>
      </c>
      <c r="G133" s="29">
        <f>'集計'!G133</f>
        <v>56</v>
      </c>
      <c r="H133" s="29">
        <f>'集計'!H133</f>
        <v>72</v>
      </c>
      <c r="I133" s="29">
        <f>'集計'!I133</f>
        <v>37</v>
      </c>
      <c r="J133" s="29">
        <f>'集計'!J133</f>
        <v>41</v>
      </c>
      <c r="K133" s="29">
        <f>'集計'!K133</f>
        <v>78</v>
      </c>
      <c r="L133" s="29">
        <f>'集計'!L133</f>
        <v>74</v>
      </c>
      <c r="M133" s="29">
        <f>'集計'!M133</f>
        <v>90</v>
      </c>
      <c r="N133" s="29">
        <f>'集計'!N133</f>
        <v>139</v>
      </c>
      <c r="O133" s="29">
        <f>'集計'!O133</f>
        <v>86</v>
      </c>
      <c r="P133" s="29">
        <f>'集計'!P133</f>
        <v>75</v>
      </c>
      <c r="Q133" s="29">
        <f>'集計'!Q133</f>
        <v>76</v>
      </c>
      <c r="R133" s="29">
        <f>'集計'!R133</f>
        <v>119</v>
      </c>
      <c r="S133" s="29">
        <f>'集計'!S133</f>
        <v>119</v>
      </c>
      <c r="T133" s="29">
        <f>'集計'!T133</f>
        <v>158</v>
      </c>
      <c r="U133" s="29">
        <f>'集計'!U133</f>
        <v>76</v>
      </c>
      <c r="V133" s="29">
        <f>'集計'!V133</f>
        <v>40</v>
      </c>
      <c r="W133" s="29">
        <f>'集計'!W133</f>
        <v>11</v>
      </c>
      <c r="X133" s="29">
        <f>'集計'!X133</f>
        <v>1</v>
      </c>
      <c r="Y133" s="29">
        <f>'集計'!Y133</f>
        <v>0</v>
      </c>
      <c r="Z133" s="29">
        <f>'集計'!Z133</f>
        <v>0</v>
      </c>
      <c r="AA133" s="29">
        <f>'集計'!AA133</f>
        <v>1472</v>
      </c>
      <c r="AB133" s="7"/>
      <c r="AC133" s="14">
        <f>'集計'!AC133</f>
        <v>124</v>
      </c>
      <c r="AD133" s="14">
        <f>'集計'!AD133</f>
        <v>748</v>
      </c>
      <c r="AE133" s="14">
        <f>'集計'!AE133</f>
        <v>600</v>
      </c>
      <c r="AF133" s="14">
        <f t="shared" si="12"/>
        <v>1472</v>
      </c>
    </row>
    <row r="134" spans="2:33" ht="17.25" customHeight="1">
      <c r="B134" s="30" t="s">
        <v>545</v>
      </c>
      <c r="C134" s="31" t="s">
        <v>497</v>
      </c>
      <c r="D134" s="32">
        <f>'集計'!D134</f>
        <v>70</v>
      </c>
      <c r="E134" s="32">
        <f>'集計'!E134</f>
        <v>102</v>
      </c>
      <c r="F134" s="32">
        <f>'集計'!F134</f>
        <v>85</v>
      </c>
      <c r="G134" s="32">
        <f>'集計'!G134</f>
        <v>120</v>
      </c>
      <c r="H134" s="32">
        <f>'集計'!H134</f>
        <v>140</v>
      </c>
      <c r="I134" s="32">
        <f>'集計'!I134</f>
        <v>89</v>
      </c>
      <c r="J134" s="32">
        <f>'集計'!J134</f>
        <v>78</v>
      </c>
      <c r="K134" s="32">
        <f>'集計'!K134</f>
        <v>128</v>
      </c>
      <c r="L134" s="32">
        <f>'集計'!L134</f>
        <v>144</v>
      </c>
      <c r="M134" s="32">
        <f>'集計'!M134</f>
        <v>176</v>
      </c>
      <c r="N134" s="32">
        <f>'集計'!N134</f>
        <v>245</v>
      </c>
      <c r="O134" s="32">
        <f>'集計'!O134</f>
        <v>199</v>
      </c>
      <c r="P134" s="32">
        <f>'集計'!P134</f>
        <v>137</v>
      </c>
      <c r="Q134" s="32">
        <f>'集計'!Q134</f>
        <v>146</v>
      </c>
      <c r="R134" s="32">
        <f>'集計'!R134</f>
        <v>207</v>
      </c>
      <c r="S134" s="32">
        <f>'集計'!S134</f>
        <v>193</v>
      </c>
      <c r="T134" s="32">
        <f>'集計'!T134</f>
        <v>247</v>
      </c>
      <c r="U134" s="32">
        <f>'集計'!U134</f>
        <v>133</v>
      </c>
      <c r="V134" s="32">
        <f>'集計'!V134</f>
        <v>67</v>
      </c>
      <c r="W134" s="32">
        <f>'集計'!W134</f>
        <v>12</v>
      </c>
      <c r="X134" s="32">
        <f>'集計'!X134</f>
        <v>1</v>
      </c>
      <c r="Y134" s="32">
        <f>'集計'!Y134</f>
        <v>0</v>
      </c>
      <c r="Z134" s="32">
        <f>'集計'!Z134</f>
        <v>0</v>
      </c>
      <c r="AA134" s="32">
        <f>'集計'!AA134</f>
        <v>2719</v>
      </c>
      <c r="AB134" s="7"/>
      <c r="AC134" s="17">
        <f>'集計'!AC134</f>
        <v>257</v>
      </c>
      <c r="AD134" s="17">
        <f>'集計'!AD134</f>
        <v>1456</v>
      </c>
      <c r="AE134" s="17">
        <f>'集計'!AE134</f>
        <v>1006</v>
      </c>
      <c r="AF134" s="17">
        <f t="shared" si="12"/>
        <v>2719</v>
      </c>
      <c r="AG134" s="33">
        <f>AA134-AF134</f>
        <v>0</v>
      </c>
    </row>
    <row r="135" spans="2:32" ht="17.25" customHeight="1">
      <c r="B135" s="25" t="s">
        <v>546</v>
      </c>
      <c r="C135" s="26" t="s">
        <v>477</v>
      </c>
      <c r="D135" s="27">
        <f>'集計'!D135</f>
        <v>23</v>
      </c>
      <c r="E135" s="27">
        <f>'集計'!E135</f>
        <v>20</v>
      </c>
      <c r="F135" s="27">
        <f>'集計'!F135</f>
        <v>27</v>
      </c>
      <c r="G135" s="27">
        <f>'集計'!G135</f>
        <v>22</v>
      </c>
      <c r="H135" s="27">
        <f>'集計'!H135</f>
        <v>17</v>
      </c>
      <c r="I135" s="27">
        <f>'集計'!I135</f>
        <v>20</v>
      </c>
      <c r="J135" s="27">
        <f>'集計'!J135</f>
        <v>38</v>
      </c>
      <c r="K135" s="27">
        <f>'集計'!K135</f>
        <v>18</v>
      </c>
      <c r="L135" s="27">
        <f>'集計'!L135</f>
        <v>30</v>
      </c>
      <c r="M135" s="27">
        <f>'集計'!M135</f>
        <v>38</v>
      </c>
      <c r="N135" s="27">
        <f>'集計'!N135</f>
        <v>44</v>
      </c>
      <c r="O135" s="27">
        <f>'集計'!O135</f>
        <v>36</v>
      </c>
      <c r="P135" s="27">
        <f>'集計'!P135</f>
        <v>30</v>
      </c>
      <c r="Q135" s="27">
        <f>'集計'!Q135</f>
        <v>26</v>
      </c>
      <c r="R135" s="27">
        <f>'集計'!R135</f>
        <v>23</v>
      </c>
      <c r="S135" s="27">
        <f>'集計'!S135</f>
        <v>28</v>
      </c>
      <c r="T135" s="27">
        <f>'集計'!T135</f>
        <v>43</v>
      </c>
      <c r="U135" s="27">
        <f>'集計'!U135</f>
        <v>29</v>
      </c>
      <c r="V135" s="27">
        <f>'集計'!V135</f>
        <v>7</v>
      </c>
      <c r="W135" s="27">
        <f>'集計'!W135</f>
        <v>0</v>
      </c>
      <c r="X135" s="27">
        <f>'集計'!X135</f>
        <v>0</v>
      </c>
      <c r="Y135" s="27">
        <f>'集計'!Y135</f>
        <v>0</v>
      </c>
      <c r="Z135" s="27">
        <f>'集計'!Z135</f>
        <v>0</v>
      </c>
      <c r="AA135" s="27">
        <f>'集計'!AA135</f>
        <v>519</v>
      </c>
      <c r="AB135" s="7"/>
      <c r="AC135" s="14">
        <f>'集計'!AC135</f>
        <v>70</v>
      </c>
      <c r="AD135" s="14">
        <f>'集計'!AD135</f>
        <v>293</v>
      </c>
      <c r="AE135" s="14">
        <f>'集計'!AE135</f>
        <v>156</v>
      </c>
      <c r="AF135" s="14">
        <f t="shared" si="12"/>
        <v>519</v>
      </c>
    </row>
    <row r="136" spans="2:32" ht="17.25" customHeight="1">
      <c r="B136" s="28" t="s">
        <v>546</v>
      </c>
      <c r="C136" s="28" t="s">
        <v>364</v>
      </c>
      <c r="D136" s="29">
        <f>'集計'!D136</f>
        <v>19</v>
      </c>
      <c r="E136" s="29">
        <f>'集計'!E136</f>
        <v>23</v>
      </c>
      <c r="F136" s="29">
        <f>'集計'!F136</f>
        <v>29</v>
      </c>
      <c r="G136" s="29">
        <f>'集計'!G136</f>
        <v>22</v>
      </c>
      <c r="H136" s="29">
        <f>'集計'!H136</f>
        <v>23</v>
      </c>
      <c r="I136" s="29">
        <f>'集計'!I136</f>
        <v>21</v>
      </c>
      <c r="J136" s="29">
        <f>'集計'!J136</f>
        <v>19</v>
      </c>
      <c r="K136" s="29">
        <f>'集計'!K136</f>
        <v>31</v>
      </c>
      <c r="L136" s="29">
        <f>'集計'!L136</f>
        <v>27</v>
      </c>
      <c r="M136" s="29">
        <f>'集計'!M136</f>
        <v>36</v>
      </c>
      <c r="N136" s="29">
        <f>'集計'!N136</f>
        <v>42</v>
      </c>
      <c r="O136" s="29">
        <f>'集計'!O136</f>
        <v>27</v>
      </c>
      <c r="P136" s="29">
        <f>'集計'!P136</f>
        <v>32</v>
      </c>
      <c r="Q136" s="29">
        <f>'集計'!Q136</f>
        <v>22</v>
      </c>
      <c r="R136" s="29">
        <f>'集計'!R136</f>
        <v>27</v>
      </c>
      <c r="S136" s="29">
        <f>'集計'!S136</f>
        <v>48</v>
      </c>
      <c r="T136" s="29">
        <f>'集計'!T136</f>
        <v>52</v>
      </c>
      <c r="U136" s="29">
        <f>'集計'!U136</f>
        <v>29</v>
      </c>
      <c r="V136" s="29">
        <f>'集計'!V136</f>
        <v>21</v>
      </c>
      <c r="W136" s="29">
        <f>'集計'!W136</f>
        <v>6</v>
      </c>
      <c r="X136" s="29">
        <f>'集計'!X136</f>
        <v>0</v>
      </c>
      <c r="Y136" s="29">
        <f>'集計'!Y136</f>
        <v>0</v>
      </c>
      <c r="Z136" s="29">
        <f>'集計'!Z136</f>
        <v>0</v>
      </c>
      <c r="AA136" s="29">
        <f>'集計'!AA136</f>
        <v>556</v>
      </c>
      <c r="AB136" s="7"/>
      <c r="AC136" s="14">
        <f>'集計'!AC136</f>
        <v>71</v>
      </c>
      <c r="AD136" s="14">
        <f>'集計'!AD136</f>
        <v>280</v>
      </c>
      <c r="AE136" s="14">
        <f>'集計'!AE136</f>
        <v>205</v>
      </c>
      <c r="AF136" s="14">
        <f t="shared" si="12"/>
        <v>556</v>
      </c>
    </row>
    <row r="137" spans="2:33" ht="17.25" customHeight="1">
      <c r="B137" s="30" t="s">
        <v>546</v>
      </c>
      <c r="C137" s="31" t="s">
        <v>497</v>
      </c>
      <c r="D137" s="32">
        <f>'集計'!D137</f>
        <v>42</v>
      </c>
      <c r="E137" s="32">
        <f>'集計'!E137</f>
        <v>43</v>
      </c>
      <c r="F137" s="32">
        <f>'集計'!F137</f>
        <v>56</v>
      </c>
      <c r="G137" s="32">
        <f>'集計'!G137</f>
        <v>44</v>
      </c>
      <c r="H137" s="32">
        <f>'集計'!H137</f>
        <v>40</v>
      </c>
      <c r="I137" s="32">
        <f>'集計'!I137</f>
        <v>41</v>
      </c>
      <c r="J137" s="32">
        <f>'集計'!J137</f>
        <v>57</v>
      </c>
      <c r="K137" s="32">
        <f>'集計'!K137</f>
        <v>49</v>
      </c>
      <c r="L137" s="32">
        <f>'集計'!L137</f>
        <v>57</v>
      </c>
      <c r="M137" s="32">
        <f>'集計'!M137</f>
        <v>74</v>
      </c>
      <c r="N137" s="32">
        <f>'集計'!N137</f>
        <v>86</v>
      </c>
      <c r="O137" s="32">
        <f>'集計'!O137</f>
        <v>63</v>
      </c>
      <c r="P137" s="32">
        <f>'集計'!P137</f>
        <v>62</v>
      </c>
      <c r="Q137" s="32">
        <f>'集計'!Q137</f>
        <v>48</v>
      </c>
      <c r="R137" s="32">
        <f>'集計'!R137</f>
        <v>50</v>
      </c>
      <c r="S137" s="32">
        <f>'集計'!S137</f>
        <v>76</v>
      </c>
      <c r="T137" s="32">
        <f>'集計'!T137</f>
        <v>95</v>
      </c>
      <c r="U137" s="32">
        <f>'集計'!U137</f>
        <v>58</v>
      </c>
      <c r="V137" s="32">
        <f>'集計'!V137</f>
        <v>28</v>
      </c>
      <c r="W137" s="32">
        <f>'集計'!W137</f>
        <v>6</v>
      </c>
      <c r="X137" s="32">
        <f>'集計'!X137</f>
        <v>0</v>
      </c>
      <c r="Y137" s="32">
        <f>'集計'!Y137</f>
        <v>0</v>
      </c>
      <c r="Z137" s="32">
        <f>'集計'!Z137</f>
        <v>0</v>
      </c>
      <c r="AA137" s="32">
        <f>'集計'!AA137</f>
        <v>1075</v>
      </c>
      <c r="AB137" s="7"/>
      <c r="AC137" s="17">
        <f>'集計'!AC137</f>
        <v>141</v>
      </c>
      <c r="AD137" s="17">
        <f>'集計'!AD137</f>
        <v>573</v>
      </c>
      <c r="AE137" s="17">
        <f>'集計'!AE137</f>
        <v>361</v>
      </c>
      <c r="AF137" s="17">
        <f t="shared" si="12"/>
        <v>1075</v>
      </c>
      <c r="AG137" s="33">
        <f>AA137-AF137</f>
        <v>0</v>
      </c>
    </row>
    <row r="138" spans="2:32" ht="17.25" customHeight="1">
      <c r="B138" s="25" t="s">
        <v>547</v>
      </c>
      <c r="C138" s="26" t="s">
        <v>477</v>
      </c>
      <c r="D138" s="27">
        <f>'集計'!D138</f>
        <v>8</v>
      </c>
      <c r="E138" s="27">
        <f>'集計'!E138</f>
        <v>18</v>
      </c>
      <c r="F138" s="27">
        <f>'集計'!F138</f>
        <v>19</v>
      </c>
      <c r="G138" s="27">
        <f>'集計'!G138</f>
        <v>19</v>
      </c>
      <c r="H138" s="27">
        <f>'集計'!H138</f>
        <v>22</v>
      </c>
      <c r="I138" s="27">
        <f>'集計'!I138</f>
        <v>13</v>
      </c>
      <c r="J138" s="27">
        <f>'集計'!J138</f>
        <v>17</v>
      </c>
      <c r="K138" s="27">
        <f>'集計'!K138</f>
        <v>15</v>
      </c>
      <c r="L138" s="27">
        <f>'集計'!L138</f>
        <v>21</v>
      </c>
      <c r="M138" s="27">
        <f>'集計'!M138</f>
        <v>24</v>
      </c>
      <c r="N138" s="27">
        <f>'集計'!N138</f>
        <v>33</v>
      </c>
      <c r="O138" s="27">
        <f>'集計'!O138</f>
        <v>14</v>
      </c>
      <c r="P138" s="27">
        <f>'集計'!P138</f>
        <v>27</v>
      </c>
      <c r="Q138" s="27">
        <f>'集計'!Q138</f>
        <v>14</v>
      </c>
      <c r="R138" s="27">
        <f>'集計'!R138</f>
        <v>16</v>
      </c>
      <c r="S138" s="27">
        <f>'集計'!S138</f>
        <v>22</v>
      </c>
      <c r="T138" s="27">
        <f>'集計'!T138</f>
        <v>11</v>
      </c>
      <c r="U138" s="27">
        <f>'集計'!U138</f>
        <v>7</v>
      </c>
      <c r="V138" s="27">
        <f>'集計'!V138</f>
        <v>1</v>
      </c>
      <c r="W138" s="27">
        <f>'集計'!W138</f>
        <v>0</v>
      </c>
      <c r="X138" s="27">
        <f>'集計'!X138</f>
        <v>0</v>
      </c>
      <c r="Y138" s="27">
        <f>'集計'!Y138</f>
        <v>0</v>
      </c>
      <c r="Z138" s="27">
        <f>'集計'!Z138</f>
        <v>0</v>
      </c>
      <c r="AA138" s="27">
        <f>'集計'!AA138</f>
        <v>321</v>
      </c>
      <c r="AB138" s="7"/>
      <c r="AC138" s="14">
        <f>'集計'!AC138</f>
        <v>45</v>
      </c>
      <c r="AD138" s="14">
        <f>'集計'!AD138</f>
        <v>205</v>
      </c>
      <c r="AE138" s="14">
        <f>'集計'!AE138</f>
        <v>71</v>
      </c>
      <c r="AF138" s="14">
        <f t="shared" si="12"/>
        <v>321</v>
      </c>
    </row>
    <row r="139" spans="2:32" ht="17.25" customHeight="1">
      <c r="B139" s="28" t="s">
        <v>547</v>
      </c>
      <c r="C139" s="28" t="s">
        <v>364</v>
      </c>
      <c r="D139" s="29">
        <f>'集計'!D139</f>
        <v>10</v>
      </c>
      <c r="E139" s="29">
        <f>'集計'!E139</f>
        <v>10</v>
      </c>
      <c r="F139" s="29">
        <f>'集計'!F139</f>
        <v>15</v>
      </c>
      <c r="G139" s="29">
        <f>'集計'!G139</f>
        <v>13</v>
      </c>
      <c r="H139" s="29">
        <f>'集計'!H139</f>
        <v>10</v>
      </c>
      <c r="I139" s="29">
        <f>'集計'!I139</f>
        <v>16</v>
      </c>
      <c r="J139" s="29">
        <f>'集計'!J139</f>
        <v>20</v>
      </c>
      <c r="K139" s="29">
        <f>'集計'!K139</f>
        <v>12</v>
      </c>
      <c r="L139" s="29">
        <f>'集計'!L139</f>
        <v>21</v>
      </c>
      <c r="M139" s="29">
        <f>'集計'!M139</f>
        <v>30</v>
      </c>
      <c r="N139" s="29">
        <f>'集計'!N139</f>
        <v>31</v>
      </c>
      <c r="O139" s="29">
        <f>'集計'!O139</f>
        <v>22</v>
      </c>
      <c r="P139" s="29">
        <f>'集計'!P139</f>
        <v>24</v>
      </c>
      <c r="Q139" s="29">
        <f>'集計'!Q139</f>
        <v>20</v>
      </c>
      <c r="R139" s="29">
        <f>'集計'!R139</f>
        <v>19</v>
      </c>
      <c r="S139" s="29">
        <f>'集計'!S139</f>
        <v>20</v>
      </c>
      <c r="T139" s="29">
        <f>'集計'!T139</f>
        <v>17</v>
      </c>
      <c r="U139" s="29">
        <f>'集計'!U139</f>
        <v>10</v>
      </c>
      <c r="V139" s="29">
        <f>'集計'!V139</f>
        <v>14</v>
      </c>
      <c r="W139" s="29">
        <f>'集計'!W139</f>
        <v>5</v>
      </c>
      <c r="X139" s="29">
        <f>'集計'!X139</f>
        <v>2</v>
      </c>
      <c r="Y139" s="29">
        <f>'集計'!Y139</f>
        <v>0</v>
      </c>
      <c r="Z139" s="29">
        <f>'集計'!Z139</f>
        <v>0</v>
      </c>
      <c r="AA139" s="29">
        <f>'集計'!AA139</f>
        <v>341</v>
      </c>
      <c r="AB139" s="7"/>
      <c r="AC139" s="14">
        <f>'集計'!AC139</f>
        <v>35</v>
      </c>
      <c r="AD139" s="14">
        <f>'集計'!AD139</f>
        <v>199</v>
      </c>
      <c r="AE139" s="14">
        <f>'集計'!AE139</f>
        <v>107</v>
      </c>
      <c r="AF139" s="14">
        <f aca="true" t="shared" si="13" ref="AF139:AF148">SUM(AC139:AE139)</f>
        <v>341</v>
      </c>
    </row>
    <row r="140" spans="2:33" ht="17.25" customHeight="1">
      <c r="B140" s="30" t="s">
        <v>547</v>
      </c>
      <c r="C140" s="31" t="s">
        <v>497</v>
      </c>
      <c r="D140" s="32">
        <f>'集計'!D140</f>
        <v>18</v>
      </c>
      <c r="E140" s="32">
        <f>'集計'!E140</f>
        <v>28</v>
      </c>
      <c r="F140" s="32">
        <f>'集計'!F140</f>
        <v>34</v>
      </c>
      <c r="G140" s="32">
        <f>'集計'!G140</f>
        <v>32</v>
      </c>
      <c r="H140" s="32">
        <f>'集計'!H140</f>
        <v>32</v>
      </c>
      <c r="I140" s="32">
        <f>'集計'!I140</f>
        <v>29</v>
      </c>
      <c r="J140" s="32">
        <f>'集計'!J140</f>
        <v>37</v>
      </c>
      <c r="K140" s="32">
        <f>'集計'!K140</f>
        <v>27</v>
      </c>
      <c r="L140" s="32">
        <f>'集計'!L140</f>
        <v>42</v>
      </c>
      <c r="M140" s="32">
        <f>'集計'!M140</f>
        <v>54</v>
      </c>
      <c r="N140" s="32">
        <f>'集計'!N140</f>
        <v>64</v>
      </c>
      <c r="O140" s="32">
        <f>'集計'!O140</f>
        <v>36</v>
      </c>
      <c r="P140" s="32">
        <f>'集計'!P140</f>
        <v>51</v>
      </c>
      <c r="Q140" s="32">
        <f>'集計'!Q140</f>
        <v>34</v>
      </c>
      <c r="R140" s="32">
        <f>'集計'!R140</f>
        <v>35</v>
      </c>
      <c r="S140" s="32">
        <f>'集計'!S140</f>
        <v>42</v>
      </c>
      <c r="T140" s="32">
        <f>'集計'!T140</f>
        <v>28</v>
      </c>
      <c r="U140" s="32">
        <f>'集計'!U140</f>
        <v>17</v>
      </c>
      <c r="V140" s="32">
        <f>'集計'!V140</f>
        <v>15</v>
      </c>
      <c r="W140" s="32">
        <f>'集計'!W140</f>
        <v>5</v>
      </c>
      <c r="X140" s="32">
        <f>'集計'!X140</f>
        <v>2</v>
      </c>
      <c r="Y140" s="32">
        <f>'集計'!Y140</f>
        <v>0</v>
      </c>
      <c r="Z140" s="32">
        <f>'集計'!Z140</f>
        <v>0</v>
      </c>
      <c r="AA140" s="32">
        <f>'集計'!AA140</f>
        <v>662</v>
      </c>
      <c r="AB140" s="7"/>
      <c r="AC140" s="17">
        <f>'集計'!AC140</f>
        <v>80</v>
      </c>
      <c r="AD140" s="17">
        <f>'集計'!AD140</f>
        <v>404</v>
      </c>
      <c r="AE140" s="17">
        <f>'集計'!AE140</f>
        <v>178</v>
      </c>
      <c r="AF140" s="17">
        <f t="shared" si="13"/>
        <v>662</v>
      </c>
      <c r="AG140" s="33">
        <f>AA140-AF140</f>
        <v>0</v>
      </c>
    </row>
    <row r="141" spans="2:32" ht="17.25" customHeight="1">
      <c r="B141" s="25" t="s">
        <v>220</v>
      </c>
      <c r="C141" s="26" t="s">
        <v>477</v>
      </c>
      <c r="D141" s="27">
        <f>'集計'!D141</f>
        <v>27</v>
      </c>
      <c r="E141" s="27">
        <f>'集計'!E141</f>
        <v>38</v>
      </c>
      <c r="F141" s="27">
        <f>'集計'!F141</f>
        <v>27</v>
      </c>
      <c r="G141" s="27">
        <f>'集計'!G141</f>
        <v>27</v>
      </c>
      <c r="H141" s="27">
        <f>'集計'!H141</f>
        <v>25</v>
      </c>
      <c r="I141" s="27">
        <f>'集計'!I141</f>
        <v>24</v>
      </c>
      <c r="J141" s="27">
        <f>'集計'!J141</f>
        <v>37</v>
      </c>
      <c r="K141" s="27">
        <f>'集計'!K141</f>
        <v>37</v>
      </c>
      <c r="L141" s="27">
        <f>'集計'!L141</f>
        <v>27</v>
      </c>
      <c r="M141" s="27">
        <f>'集計'!M141</f>
        <v>52</v>
      </c>
      <c r="N141" s="27">
        <f>'集計'!N141</f>
        <v>51</v>
      </c>
      <c r="O141" s="27">
        <f>'集計'!O141</f>
        <v>33</v>
      </c>
      <c r="P141" s="27">
        <f>'集計'!P141</f>
        <v>23</v>
      </c>
      <c r="Q141" s="27">
        <f>'集計'!Q141</f>
        <v>29</v>
      </c>
      <c r="R141" s="27">
        <f>'集計'!R141</f>
        <v>34</v>
      </c>
      <c r="S141" s="27">
        <f>'集計'!S141</f>
        <v>19</v>
      </c>
      <c r="T141" s="27">
        <f>'集計'!T141</f>
        <v>16</v>
      </c>
      <c r="U141" s="27">
        <f>'集計'!U141</f>
        <v>9</v>
      </c>
      <c r="V141" s="27">
        <f>'集計'!V141</f>
        <v>2</v>
      </c>
      <c r="W141" s="27">
        <f>'集計'!W141</f>
        <v>3</v>
      </c>
      <c r="X141" s="27">
        <f>'集計'!X141</f>
        <v>0</v>
      </c>
      <c r="Y141" s="27">
        <f>'集計'!Y141</f>
        <v>0</v>
      </c>
      <c r="Z141" s="27">
        <f>'集計'!Z141</f>
        <v>0</v>
      </c>
      <c r="AA141" s="27">
        <f>'集計'!AA141</f>
        <v>540</v>
      </c>
      <c r="AB141" s="7"/>
      <c r="AC141" s="14">
        <f>'集計'!AC141</f>
        <v>92</v>
      </c>
      <c r="AD141" s="14">
        <f>'集計'!AD141</f>
        <v>336</v>
      </c>
      <c r="AE141" s="14">
        <f>'集計'!AE141</f>
        <v>112</v>
      </c>
      <c r="AF141" s="14">
        <f t="shared" si="13"/>
        <v>540</v>
      </c>
    </row>
    <row r="142" spans="2:32" ht="17.25" customHeight="1">
      <c r="B142" s="28" t="s">
        <v>220</v>
      </c>
      <c r="C142" s="28" t="s">
        <v>364</v>
      </c>
      <c r="D142" s="29">
        <f>'集計'!D142</f>
        <v>28</v>
      </c>
      <c r="E142" s="29">
        <f>'集計'!E142</f>
        <v>26</v>
      </c>
      <c r="F142" s="29">
        <f>'集計'!F142</f>
        <v>31</v>
      </c>
      <c r="G142" s="29">
        <f>'集計'!G142</f>
        <v>25</v>
      </c>
      <c r="H142" s="29">
        <f>'集計'!H142</f>
        <v>36</v>
      </c>
      <c r="I142" s="29">
        <f>'集計'!I142</f>
        <v>28</v>
      </c>
      <c r="J142" s="29">
        <f>'集計'!J142</f>
        <v>34</v>
      </c>
      <c r="K142" s="29">
        <f>'集計'!K142</f>
        <v>28</v>
      </c>
      <c r="L142" s="29">
        <f>'集計'!L142</f>
        <v>46</v>
      </c>
      <c r="M142" s="29">
        <f>'集計'!M142</f>
        <v>45</v>
      </c>
      <c r="N142" s="29">
        <f>'集計'!N142</f>
        <v>51</v>
      </c>
      <c r="O142" s="29">
        <f>'集計'!O142</f>
        <v>33</v>
      </c>
      <c r="P142" s="29">
        <f>'集計'!P142</f>
        <v>29</v>
      </c>
      <c r="Q142" s="29">
        <f>'集計'!Q142</f>
        <v>24</v>
      </c>
      <c r="R142" s="29">
        <f>'集計'!R142</f>
        <v>31</v>
      </c>
      <c r="S142" s="29">
        <f>'集計'!S142</f>
        <v>30</v>
      </c>
      <c r="T142" s="29">
        <f>'集計'!T142</f>
        <v>22</v>
      </c>
      <c r="U142" s="29">
        <f>'集計'!U142</f>
        <v>11</v>
      </c>
      <c r="V142" s="29">
        <f>'集計'!V142</f>
        <v>7</v>
      </c>
      <c r="W142" s="29">
        <f>'集計'!W142</f>
        <v>2</v>
      </c>
      <c r="X142" s="29">
        <f>'集計'!X142</f>
        <v>0</v>
      </c>
      <c r="Y142" s="29">
        <f>'集計'!Y142</f>
        <v>0</v>
      </c>
      <c r="Z142" s="29">
        <f>'集計'!Z142</f>
        <v>0</v>
      </c>
      <c r="AA142" s="29">
        <f>'集計'!AA142</f>
        <v>567</v>
      </c>
      <c r="AB142" s="7"/>
      <c r="AC142" s="14">
        <f>'集計'!AC142</f>
        <v>85</v>
      </c>
      <c r="AD142" s="14">
        <f>'集計'!AD142</f>
        <v>355</v>
      </c>
      <c r="AE142" s="14">
        <f>'集計'!AE142</f>
        <v>127</v>
      </c>
      <c r="AF142" s="14">
        <f t="shared" si="13"/>
        <v>567</v>
      </c>
    </row>
    <row r="143" spans="2:33" ht="17.25" customHeight="1">
      <c r="B143" s="30" t="s">
        <v>220</v>
      </c>
      <c r="C143" s="31" t="s">
        <v>497</v>
      </c>
      <c r="D143" s="32">
        <f>'集計'!D143</f>
        <v>55</v>
      </c>
      <c r="E143" s="32">
        <f>'集計'!E143</f>
        <v>64</v>
      </c>
      <c r="F143" s="32">
        <f>'集計'!F143</f>
        <v>58</v>
      </c>
      <c r="G143" s="32">
        <f>'集計'!G143</f>
        <v>52</v>
      </c>
      <c r="H143" s="32">
        <f>'集計'!H143</f>
        <v>61</v>
      </c>
      <c r="I143" s="32">
        <f>'集計'!I143</f>
        <v>52</v>
      </c>
      <c r="J143" s="32">
        <f>'集計'!J143</f>
        <v>71</v>
      </c>
      <c r="K143" s="32">
        <f>'集計'!K143</f>
        <v>65</v>
      </c>
      <c r="L143" s="32">
        <f>'集計'!L143</f>
        <v>73</v>
      </c>
      <c r="M143" s="32">
        <f>'集計'!M143</f>
        <v>97</v>
      </c>
      <c r="N143" s="32">
        <f>'集計'!N143</f>
        <v>102</v>
      </c>
      <c r="O143" s="32">
        <f>'集計'!O143</f>
        <v>66</v>
      </c>
      <c r="P143" s="32">
        <f>'集計'!P143</f>
        <v>52</v>
      </c>
      <c r="Q143" s="32">
        <f>'集計'!Q143</f>
        <v>53</v>
      </c>
      <c r="R143" s="32">
        <f>'集計'!R143</f>
        <v>65</v>
      </c>
      <c r="S143" s="32">
        <f>'集計'!S143</f>
        <v>49</v>
      </c>
      <c r="T143" s="32">
        <f>'集計'!T143</f>
        <v>38</v>
      </c>
      <c r="U143" s="32">
        <f>'集計'!U143</f>
        <v>20</v>
      </c>
      <c r="V143" s="32">
        <f>'集計'!V143</f>
        <v>9</v>
      </c>
      <c r="W143" s="32">
        <f>'集計'!W143</f>
        <v>5</v>
      </c>
      <c r="X143" s="32">
        <f>'集計'!X143</f>
        <v>0</v>
      </c>
      <c r="Y143" s="32">
        <f>'集計'!Y143</f>
        <v>0</v>
      </c>
      <c r="Z143" s="32">
        <f>'集計'!Z143</f>
        <v>0</v>
      </c>
      <c r="AA143" s="32">
        <f>'集計'!AA143</f>
        <v>1107</v>
      </c>
      <c r="AB143" s="7"/>
      <c r="AC143" s="17">
        <f>'集計'!AC143</f>
        <v>177</v>
      </c>
      <c r="AD143" s="17">
        <f>'集計'!AD143</f>
        <v>691</v>
      </c>
      <c r="AE143" s="17">
        <f>'集計'!AE143</f>
        <v>239</v>
      </c>
      <c r="AF143" s="17">
        <f t="shared" si="13"/>
        <v>1107</v>
      </c>
      <c r="AG143" s="33">
        <f>AA143-AF143</f>
        <v>0</v>
      </c>
    </row>
    <row r="144" spans="2:32" ht="17.25" customHeight="1">
      <c r="B144" s="25" t="s">
        <v>548</v>
      </c>
      <c r="C144" s="26" t="s">
        <v>477</v>
      </c>
      <c r="D144" s="27">
        <f>'集計'!D144</f>
        <v>37</v>
      </c>
      <c r="E144" s="27">
        <f>'集計'!E144</f>
        <v>36</v>
      </c>
      <c r="F144" s="27">
        <f>'集計'!F144</f>
        <v>41</v>
      </c>
      <c r="G144" s="27">
        <f>'集計'!G144</f>
        <v>34</v>
      </c>
      <c r="H144" s="27">
        <f>'集計'!H144</f>
        <v>32</v>
      </c>
      <c r="I144" s="27">
        <f>'集計'!I144</f>
        <v>51</v>
      </c>
      <c r="J144" s="27">
        <f>'集計'!J144</f>
        <v>42</v>
      </c>
      <c r="K144" s="27">
        <f>'集計'!K144</f>
        <v>46</v>
      </c>
      <c r="L144" s="27">
        <f>'集計'!L144</f>
        <v>59</v>
      </c>
      <c r="M144" s="27">
        <f>'集計'!M144</f>
        <v>71</v>
      </c>
      <c r="N144" s="27">
        <f>'集計'!N144</f>
        <v>53</v>
      </c>
      <c r="O144" s="27">
        <f>'集計'!O144</f>
        <v>44</v>
      </c>
      <c r="P144" s="27">
        <f>'集計'!P144</f>
        <v>44</v>
      </c>
      <c r="Q144" s="27">
        <f>'集計'!Q144</f>
        <v>32</v>
      </c>
      <c r="R144" s="27">
        <f>'集計'!R144</f>
        <v>26</v>
      </c>
      <c r="S144" s="27">
        <f>'集計'!S144</f>
        <v>37</v>
      </c>
      <c r="T144" s="27">
        <f>'集計'!T144</f>
        <v>33</v>
      </c>
      <c r="U144" s="27">
        <f>'集計'!U144</f>
        <v>9</v>
      </c>
      <c r="V144" s="27">
        <f>'集計'!V144</f>
        <v>7</v>
      </c>
      <c r="W144" s="27">
        <f>'集計'!W144</f>
        <v>0</v>
      </c>
      <c r="X144" s="27">
        <f>'集計'!X144</f>
        <v>0</v>
      </c>
      <c r="Y144" s="27">
        <f>'集計'!Y144</f>
        <v>0</v>
      </c>
      <c r="Z144" s="27">
        <f>'集計'!Z144</f>
        <v>0</v>
      </c>
      <c r="AA144" s="27">
        <f>'集計'!AA144</f>
        <v>734</v>
      </c>
      <c r="AB144" s="7"/>
      <c r="AC144" s="14">
        <f>'集計'!AC144</f>
        <v>114</v>
      </c>
      <c r="AD144" s="14">
        <f>'集計'!AD144</f>
        <v>476</v>
      </c>
      <c r="AE144" s="14">
        <f>'集計'!AE144</f>
        <v>144</v>
      </c>
      <c r="AF144" s="14">
        <f t="shared" si="13"/>
        <v>734</v>
      </c>
    </row>
    <row r="145" spans="2:32" ht="17.25" customHeight="1">
      <c r="B145" s="28" t="s">
        <v>548</v>
      </c>
      <c r="C145" s="28" t="s">
        <v>364</v>
      </c>
      <c r="D145" s="29">
        <f>'集計'!D145</f>
        <v>21</v>
      </c>
      <c r="E145" s="29">
        <f>'集計'!E145</f>
        <v>35</v>
      </c>
      <c r="F145" s="29">
        <f>'集計'!F145</f>
        <v>50</v>
      </c>
      <c r="G145" s="29">
        <f>'集計'!G145</f>
        <v>41</v>
      </c>
      <c r="H145" s="29">
        <f>'集計'!H145</f>
        <v>44</v>
      </c>
      <c r="I145" s="29">
        <f>'集計'!I145</f>
        <v>35</v>
      </c>
      <c r="J145" s="29">
        <f>'集計'!J145</f>
        <v>40</v>
      </c>
      <c r="K145" s="29">
        <f>'集計'!K145</f>
        <v>49</v>
      </c>
      <c r="L145" s="29">
        <f>'集計'!L145</f>
        <v>57</v>
      </c>
      <c r="M145" s="29">
        <f>'集計'!M145</f>
        <v>50</v>
      </c>
      <c r="N145" s="29">
        <f>'集計'!N145</f>
        <v>53</v>
      </c>
      <c r="O145" s="29">
        <f>'集計'!O145</f>
        <v>35</v>
      </c>
      <c r="P145" s="29">
        <f>'集計'!P145</f>
        <v>39</v>
      </c>
      <c r="Q145" s="29">
        <f>'集計'!Q145</f>
        <v>43</v>
      </c>
      <c r="R145" s="29">
        <f>'集計'!R145</f>
        <v>42</v>
      </c>
      <c r="S145" s="29">
        <f>'集計'!S145</f>
        <v>43</v>
      </c>
      <c r="T145" s="29">
        <f>'集計'!T145</f>
        <v>21</v>
      </c>
      <c r="U145" s="29">
        <f>'集計'!U145</f>
        <v>19</v>
      </c>
      <c r="V145" s="29">
        <f>'集計'!V145</f>
        <v>8</v>
      </c>
      <c r="W145" s="29">
        <f>'集計'!W145</f>
        <v>2</v>
      </c>
      <c r="X145" s="29">
        <f>'集計'!X145</f>
        <v>1</v>
      </c>
      <c r="Y145" s="29">
        <f>'集計'!Y145</f>
        <v>0</v>
      </c>
      <c r="Z145" s="29">
        <f>'集計'!Z145</f>
        <v>0</v>
      </c>
      <c r="AA145" s="29">
        <f>'集計'!AA145</f>
        <v>728</v>
      </c>
      <c r="AB145" s="7"/>
      <c r="AC145" s="14">
        <f>'集計'!AC145</f>
        <v>106</v>
      </c>
      <c r="AD145" s="14">
        <f>'集計'!AD145</f>
        <v>443</v>
      </c>
      <c r="AE145" s="14">
        <f>'集計'!AE145</f>
        <v>179</v>
      </c>
      <c r="AF145" s="14">
        <f t="shared" si="13"/>
        <v>728</v>
      </c>
    </row>
    <row r="146" spans="2:33" ht="17.25" customHeight="1">
      <c r="B146" s="30" t="s">
        <v>548</v>
      </c>
      <c r="C146" s="31" t="s">
        <v>497</v>
      </c>
      <c r="D146" s="32">
        <f>'集計'!D146</f>
        <v>58</v>
      </c>
      <c r="E146" s="32">
        <f>'集計'!E146</f>
        <v>71</v>
      </c>
      <c r="F146" s="32">
        <f>'集計'!F146</f>
        <v>91</v>
      </c>
      <c r="G146" s="32">
        <f>'集計'!G146</f>
        <v>75</v>
      </c>
      <c r="H146" s="32">
        <f>'集計'!H146</f>
        <v>76</v>
      </c>
      <c r="I146" s="32">
        <f>'集計'!I146</f>
        <v>86</v>
      </c>
      <c r="J146" s="32">
        <f>'集計'!J146</f>
        <v>82</v>
      </c>
      <c r="K146" s="32">
        <f>'集計'!K146</f>
        <v>95</v>
      </c>
      <c r="L146" s="32">
        <f>'集計'!L146</f>
        <v>116</v>
      </c>
      <c r="M146" s="32">
        <f>'集計'!M146</f>
        <v>121</v>
      </c>
      <c r="N146" s="32">
        <f>'集計'!N146</f>
        <v>106</v>
      </c>
      <c r="O146" s="32">
        <f>'集計'!O146</f>
        <v>79</v>
      </c>
      <c r="P146" s="32">
        <f>'集計'!P146</f>
        <v>83</v>
      </c>
      <c r="Q146" s="32">
        <f>'集計'!Q146</f>
        <v>75</v>
      </c>
      <c r="R146" s="32">
        <f>'集計'!R146</f>
        <v>68</v>
      </c>
      <c r="S146" s="32">
        <f>'集計'!S146</f>
        <v>80</v>
      </c>
      <c r="T146" s="32">
        <f>'集計'!T146</f>
        <v>54</v>
      </c>
      <c r="U146" s="32">
        <f>'集計'!U146</f>
        <v>28</v>
      </c>
      <c r="V146" s="32">
        <f>'集計'!V146</f>
        <v>15</v>
      </c>
      <c r="W146" s="32">
        <f>'集計'!W146</f>
        <v>2</v>
      </c>
      <c r="X146" s="32">
        <f>'集計'!X146</f>
        <v>1</v>
      </c>
      <c r="Y146" s="32">
        <f>'集計'!Y146</f>
        <v>0</v>
      </c>
      <c r="Z146" s="32">
        <f>'集計'!Z146</f>
        <v>0</v>
      </c>
      <c r="AA146" s="32">
        <f>'集計'!AA146</f>
        <v>1462</v>
      </c>
      <c r="AB146" s="7"/>
      <c r="AC146" s="17">
        <f>'集計'!AC146</f>
        <v>220</v>
      </c>
      <c r="AD146" s="17">
        <f>'集計'!AD146</f>
        <v>919</v>
      </c>
      <c r="AE146" s="17">
        <f>'集計'!AE146</f>
        <v>323</v>
      </c>
      <c r="AF146" s="17">
        <f t="shared" si="13"/>
        <v>1462</v>
      </c>
      <c r="AG146" s="33">
        <f>AA146-AF146</f>
        <v>0</v>
      </c>
    </row>
    <row r="147" spans="2:32" ht="17.25" customHeight="1">
      <c r="B147" s="25" t="s">
        <v>174</v>
      </c>
      <c r="C147" s="26" t="s">
        <v>477</v>
      </c>
      <c r="D147" s="27">
        <f>'集計'!D147</f>
        <v>12</v>
      </c>
      <c r="E147" s="27">
        <f>'集計'!E147</f>
        <v>31</v>
      </c>
      <c r="F147" s="27">
        <f>'集計'!F147</f>
        <v>23</v>
      </c>
      <c r="G147" s="27">
        <f>'集計'!G147</f>
        <v>35</v>
      </c>
      <c r="H147" s="27">
        <f>'集計'!H147</f>
        <v>23</v>
      </c>
      <c r="I147" s="27">
        <f>'集計'!I147</f>
        <v>30</v>
      </c>
      <c r="J147" s="27">
        <f>'集計'!J147</f>
        <v>39</v>
      </c>
      <c r="K147" s="27">
        <f>'集計'!K147</f>
        <v>30</v>
      </c>
      <c r="L147" s="27">
        <f>'集計'!L147</f>
        <v>27</v>
      </c>
      <c r="M147" s="27">
        <f>'集計'!M147</f>
        <v>36</v>
      </c>
      <c r="N147" s="27">
        <f>'集計'!N147</f>
        <v>58</v>
      </c>
      <c r="O147" s="27">
        <f>'集計'!O147</f>
        <v>43</v>
      </c>
      <c r="P147" s="27">
        <f>'集計'!P147</f>
        <v>51</v>
      </c>
      <c r="Q147" s="27">
        <f>'集計'!Q147</f>
        <v>30</v>
      </c>
      <c r="R147" s="27">
        <f>'集計'!R147</f>
        <v>34</v>
      </c>
      <c r="S147" s="27">
        <f>'集計'!S147</f>
        <v>37</v>
      </c>
      <c r="T147" s="27">
        <f>'集計'!T147</f>
        <v>13</v>
      </c>
      <c r="U147" s="27">
        <f>'集計'!U147</f>
        <v>7</v>
      </c>
      <c r="V147" s="27">
        <f>'集計'!V147</f>
        <v>1</v>
      </c>
      <c r="W147" s="27">
        <f>'集計'!W147</f>
        <v>1</v>
      </c>
      <c r="X147" s="27">
        <f>'集計'!X147</f>
        <v>0</v>
      </c>
      <c r="Y147" s="27">
        <f>'集計'!Y147</f>
        <v>0</v>
      </c>
      <c r="Z147" s="27">
        <f>'集計'!Z147</f>
        <v>0</v>
      </c>
      <c r="AA147" s="27">
        <f>'集計'!AA147</f>
        <v>561</v>
      </c>
      <c r="AB147" s="7"/>
      <c r="AC147" s="14">
        <f>'集計'!AC147</f>
        <v>66</v>
      </c>
      <c r="AD147" s="14">
        <f>'集計'!AD147</f>
        <v>372</v>
      </c>
      <c r="AE147" s="14">
        <f>'集計'!AE147</f>
        <v>123</v>
      </c>
      <c r="AF147" s="14">
        <f t="shared" si="13"/>
        <v>561</v>
      </c>
    </row>
    <row r="148" spans="2:32" ht="17.25" customHeight="1">
      <c r="B148" s="28" t="s">
        <v>174</v>
      </c>
      <c r="C148" s="28" t="s">
        <v>364</v>
      </c>
      <c r="D148" s="29">
        <f>'集計'!D148</f>
        <v>16</v>
      </c>
      <c r="E148" s="29">
        <f>'集計'!E148</f>
        <v>19</v>
      </c>
      <c r="F148" s="29">
        <f>'集計'!F148</f>
        <v>24</v>
      </c>
      <c r="G148" s="29">
        <f>'集計'!G148</f>
        <v>34</v>
      </c>
      <c r="H148" s="29">
        <f>'集計'!H148</f>
        <v>50</v>
      </c>
      <c r="I148" s="29">
        <f>'集計'!I148</f>
        <v>24</v>
      </c>
      <c r="J148" s="29">
        <f>'集計'!J148</f>
        <v>17</v>
      </c>
      <c r="K148" s="29">
        <f>'集計'!K148</f>
        <v>29</v>
      </c>
      <c r="L148" s="29">
        <f>'集計'!L148</f>
        <v>28</v>
      </c>
      <c r="M148" s="29">
        <f>'集計'!M148</f>
        <v>56</v>
      </c>
      <c r="N148" s="29">
        <f>'集計'!N148</f>
        <v>51</v>
      </c>
      <c r="O148" s="29">
        <f>'集計'!O148</f>
        <v>44</v>
      </c>
      <c r="P148" s="29">
        <f>'集計'!P148</f>
        <v>41</v>
      </c>
      <c r="Q148" s="29">
        <f>'集計'!Q148</f>
        <v>36</v>
      </c>
      <c r="R148" s="29">
        <f>'集計'!R148</f>
        <v>41</v>
      </c>
      <c r="S148" s="29">
        <f>'集計'!S148</f>
        <v>38</v>
      </c>
      <c r="T148" s="29">
        <f>'集計'!T148</f>
        <v>14</v>
      </c>
      <c r="U148" s="29">
        <f>'集計'!U148</f>
        <v>8</v>
      </c>
      <c r="V148" s="29">
        <f>'集計'!V148</f>
        <v>5</v>
      </c>
      <c r="W148" s="29">
        <f>'集計'!W148</f>
        <v>2</v>
      </c>
      <c r="X148" s="29">
        <f>'集計'!X148</f>
        <v>1</v>
      </c>
      <c r="Y148" s="29">
        <f>'集計'!Y148</f>
        <v>0</v>
      </c>
      <c r="Z148" s="29">
        <f>'集計'!Z148</f>
        <v>0</v>
      </c>
      <c r="AA148" s="29">
        <f>'集計'!AA148</f>
        <v>578</v>
      </c>
      <c r="AB148" s="7"/>
      <c r="AC148" s="14">
        <f>'集計'!AC148</f>
        <v>59</v>
      </c>
      <c r="AD148" s="14">
        <f>'集計'!AD148</f>
        <v>374</v>
      </c>
      <c r="AE148" s="14">
        <f>'集計'!AE148</f>
        <v>145</v>
      </c>
      <c r="AF148" s="14">
        <f t="shared" si="13"/>
        <v>578</v>
      </c>
    </row>
    <row r="149" spans="2:33" ht="17.25" customHeight="1">
      <c r="B149" s="30" t="s">
        <v>174</v>
      </c>
      <c r="C149" s="31" t="s">
        <v>497</v>
      </c>
      <c r="D149" s="32">
        <f>'集計'!D149</f>
        <v>28</v>
      </c>
      <c r="E149" s="32">
        <f>'集計'!E149</f>
        <v>50</v>
      </c>
      <c r="F149" s="32">
        <f>'集計'!F149</f>
        <v>47</v>
      </c>
      <c r="G149" s="32">
        <f>'集計'!G149</f>
        <v>69</v>
      </c>
      <c r="H149" s="32">
        <f>'集計'!H149</f>
        <v>73</v>
      </c>
      <c r="I149" s="32">
        <f>'集計'!I149</f>
        <v>54</v>
      </c>
      <c r="J149" s="32">
        <f>'集計'!J149</f>
        <v>56</v>
      </c>
      <c r="K149" s="32">
        <f>'集計'!K149</f>
        <v>59</v>
      </c>
      <c r="L149" s="32">
        <f>'集計'!L149</f>
        <v>55</v>
      </c>
      <c r="M149" s="32">
        <f>'集計'!M149</f>
        <v>92</v>
      </c>
      <c r="N149" s="32">
        <f>'集計'!N149</f>
        <v>109</v>
      </c>
      <c r="O149" s="32">
        <f>'集計'!O149</f>
        <v>87</v>
      </c>
      <c r="P149" s="32">
        <f>'集計'!P149</f>
        <v>92</v>
      </c>
      <c r="Q149" s="32">
        <f>'集計'!Q149</f>
        <v>66</v>
      </c>
      <c r="R149" s="32">
        <f>'集計'!R149</f>
        <v>75</v>
      </c>
      <c r="S149" s="32">
        <f>'集計'!S149</f>
        <v>75</v>
      </c>
      <c r="T149" s="32">
        <f>'集計'!T149</f>
        <v>27</v>
      </c>
      <c r="U149" s="32">
        <f>'集計'!U149</f>
        <v>15</v>
      </c>
      <c r="V149" s="32">
        <f>'集計'!V149</f>
        <v>6</v>
      </c>
      <c r="W149" s="32">
        <f>'集計'!W149</f>
        <v>3</v>
      </c>
      <c r="X149" s="32">
        <f>'集計'!X149</f>
        <v>1</v>
      </c>
      <c r="Y149" s="32">
        <f>'集計'!Y149</f>
        <v>0</v>
      </c>
      <c r="Z149" s="32">
        <f>'集計'!Z149</f>
        <v>0</v>
      </c>
      <c r="AA149" s="32">
        <f>'集計'!AA149</f>
        <v>1139</v>
      </c>
      <c r="AB149" s="7"/>
      <c r="AC149" s="17">
        <f>'集計'!AC149</f>
        <v>125</v>
      </c>
      <c r="AD149" s="17">
        <f>'集計'!AD149</f>
        <v>746</v>
      </c>
      <c r="AE149" s="17">
        <f>'集計'!AE149</f>
        <v>268</v>
      </c>
      <c r="AF149" s="17">
        <f aca="true" t="shared" si="14" ref="AF149:AF155">SUM(AC149:AE149)</f>
        <v>1139</v>
      </c>
      <c r="AG149" s="33">
        <f>AA149-AF149</f>
        <v>0</v>
      </c>
    </row>
    <row r="150" spans="2:32" ht="17.25" customHeight="1">
      <c r="B150" s="25" t="s">
        <v>102</v>
      </c>
      <c r="C150" s="26" t="s">
        <v>477</v>
      </c>
      <c r="D150" s="27">
        <f>'集計'!D150</f>
        <v>21</v>
      </c>
      <c r="E150" s="27">
        <f>'集計'!E150</f>
        <v>15</v>
      </c>
      <c r="F150" s="27">
        <f>'集計'!F150</f>
        <v>43</v>
      </c>
      <c r="G150" s="27">
        <f>'集計'!G150</f>
        <v>47</v>
      </c>
      <c r="H150" s="27">
        <f>'集計'!H150</f>
        <v>40</v>
      </c>
      <c r="I150" s="27">
        <f>'集計'!I150</f>
        <v>38</v>
      </c>
      <c r="J150" s="27">
        <f>'集計'!J150</f>
        <v>44</v>
      </c>
      <c r="K150" s="27">
        <f>'集計'!K150</f>
        <v>44</v>
      </c>
      <c r="L150" s="27">
        <f>'集計'!L150</f>
        <v>53</v>
      </c>
      <c r="M150" s="27">
        <f>'集計'!M150</f>
        <v>61</v>
      </c>
      <c r="N150" s="27">
        <f>'集計'!N150</f>
        <v>72</v>
      </c>
      <c r="O150" s="27">
        <f>'集計'!O150</f>
        <v>51</v>
      </c>
      <c r="P150" s="27">
        <f>'集計'!P150</f>
        <v>51</v>
      </c>
      <c r="Q150" s="27">
        <f>'集計'!Q150</f>
        <v>34</v>
      </c>
      <c r="R150" s="27">
        <f>'集計'!R150</f>
        <v>51</v>
      </c>
      <c r="S150" s="27">
        <f>'集計'!S150</f>
        <v>46</v>
      </c>
      <c r="T150" s="27">
        <f>'集計'!T150</f>
        <v>27</v>
      </c>
      <c r="U150" s="27">
        <f>'集計'!U150</f>
        <v>8</v>
      </c>
      <c r="V150" s="27">
        <f>'集計'!V150</f>
        <v>1</v>
      </c>
      <c r="W150" s="27">
        <f>'集計'!W150</f>
        <v>2</v>
      </c>
      <c r="X150" s="27">
        <f>'集計'!X150</f>
        <v>0</v>
      </c>
      <c r="Y150" s="27">
        <f>'集計'!Y150</f>
        <v>0</v>
      </c>
      <c r="Z150" s="27">
        <f>'集計'!Z150</f>
        <v>0</v>
      </c>
      <c r="AA150" s="27">
        <f>'集計'!AA150</f>
        <v>749</v>
      </c>
      <c r="AB150" s="7"/>
      <c r="AC150" s="14">
        <f>'集計'!AC150</f>
        <v>79</v>
      </c>
      <c r="AD150" s="14">
        <f>'集計'!AD150</f>
        <v>501</v>
      </c>
      <c r="AE150" s="14">
        <f>'集計'!AE150</f>
        <v>169</v>
      </c>
      <c r="AF150" s="14">
        <f t="shared" si="14"/>
        <v>749</v>
      </c>
    </row>
    <row r="151" spans="2:32" ht="17.25" customHeight="1">
      <c r="B151" s="28" t="s">
        <v>102</v>
      </c>
      <c r="C151" s="28" t="s">
        <v>364</v>
      </c>
      <c r="D151" s="29">
        <f>'集計'!D151</f>
        <v>17</v>
      </c>
      <c r="E151" s="29">
        <f>'集計'!E151</f>
        <v>23</v>
      </c>
      <c r="F151" s="29">
        <f>'集計'!F151</f>
        <v>34</v>
      </c>
      <c r="G151" s="29">
        <f>'集計'!G151</f>
        <v>49</v>
      </c>
      <c r="H151" s="29">
        <f>'集計'!H151</f>
        <v>45</v>
      </c>
      <c r="I151" s="29">
        <f>'集計'!I151</f>
        <v>33</v>
      </c>
      <c r="J151" s="29">
        <f>'集計'!J151</f>
        <v>22</v>
      </c>
      <c r="K151" s="29">
        <f>'集計'!K151</f>
        <v>41</v>
      </c>
      <c r="L151" s="29">
        <f>'集計'!L151</f>
        <v>46</v>
      </c>
      <c r="M151" s="29">
        <f>'集計'!M151</f>
        <v>58</v>
      </c>
      <c r="N151" s="29">
        <f>'集計'!N151</f>
        <v>61</v>
      </c>
      <c r="O151" s="29">
        <f>'集計'!O151</f>
        <v>48</v>
      </c>
      <c r="P151" s="29">
        <f>'集計'!P151</f>
        <v>45</v>
      </c>
      <c r="Q151" s="29">
        <f>'集計'!Q151</f>
        <v>50</v>
      </c>
      <c r="R151" s="29">
        <f>'集計'!R151</f>
        <v>40</v>
      </c>
      <c r="S151" s="29">
        <f>'集計'!S151</f>
        <v>50</v>
      </c>
      <c r="T151" s="29">
        <f>'集計'!T151</f>
        <v>26</v>
      </c>
      <c r="U151" s="29">
        <f>'集計'!U151</f>
        <v>14</v>
      </c>
      <c r="V151" s="29">
        <f>'集計'!V151</f>
        <v>11</v>
      </c>
      <c r="W151" s="29">
        <f>'集計'!W151</f>
        <v>3</v>
      </c>
      <c r="X151" s="29">
        <f>'集計'!X151</f>
        <v>0</v>
      </c>
      <c r="Y151" s="29">
        <f>'集計'!Y151</f>
        <v>0</v>
      </c>
      <c r="Z151" s="29">
        <f>'集計'!Z151</f>
        <v>0</v>
      </c>
      <c r="AA151" s="29">
        <f>'集計'!AA151</f>
        <v>716</v>
      </c>
      <c r="AB151" s="7"/>
      <c r="AC151" s="14">
        <f>'集計'!AC151</f>
        <v>74</v>
      </c>
      <c r="AD151" s="14">
        <f>'集計'!AD151</f>
        <v>448</v>
      </c>
      <c r="AE151" s="14">
        <f>'集計'!AE151</f>
        <v>194</v>
      </c>
      <c r="AF151" s="14">
        <f t="shared" si="14"/>
        <v>716</v>
      </c>
    </row>
    <row r="152" spans="2:33" ht="17.25" customHeight="1">
      <c r="B152" s="30" t="s">
        <v>102</v>
      </c>
      <c r="C152" s="31" t="s">
        <v>497</v>
      </c>
      <c r="D152" s="32">
        <f>'集計'!D152</f>
        <v>38</v>
      </c>
      <c r="E152" s="32">
        <f>'集計'!E152</f>
        <v>38</v>
      </c>
      <c r="F152" s="32">
        <f>'集計'!F152</f>
        <v>77</v>
      </c>
      <c r="G152" s="32">
        <f>'集計'!G152</f>
        <v>96</v>
      </c>
      <c r="H152" s="32">
        <f>'集計'!H152</f>
        <v>85</v>
      </c>
      <c r="I152" s="32">
        <f>'集計'!I152</f>
        <v>71</v>
      </c>
      <c r="J152" s="32">
        <f>'集計'!J152</f>
        <v>66</v>
      </c>
      <c r="K152" s="32">
        <f>'集計'!K152</f>
        <v>85</v>
      </c>
      <c r="L152" s="32">
        <f>'集計'!L152</f>
        <v>99</v>
      </c>
      <c r="M152" s="32">
        <f>'集計'!M152</f>
        <v>119</v>
      </c>
      <c r="N152" s="32">
        <f>'集計'!N152</f>
        <v>133</v>
      </c>
      <c r="O152" s="32">
        <f>'集計'!O152</f>
        <v>99</v>
      </c>
      <c r="P152" s="32">
        <f>'集計'!P152</f>
        <v>96</v>
      </c>
      <c r="Q152" s="32">
        <f>'集計'!Q152</f>
        <v>84</v>
      </c>
      <c r="R152" s="32">
        <f>'集計'!R152</f>
        <v>91</v>
      </c>
      <c r="S152" s="32">
        <f>'集計'!S152</f>
        <v>96</v>
      </c>
      <c r="T152" s="32">
        <f>'集計'!T152</f>
        <v>53</v>
      </c>
      <c r="U152" s="32">
        <f>'集計'!U152</f>
        <v>22</v>
      </c>
      <c r="V152" s="32">
        <f>'集計'!V152</f>
        <v>12</v>
      </c>
      <c r="W152" s="32">
        <f>'集計'!W152</f>
        <v>5</v>
      </c>
      <c r="X152" s="32">
        <f>'集計'!X152</f>
        <v>0</v>
      </c>
      <c r="Y152" s="32">
        <f>'集計'!Y152</f>
        <v>0</v>
      </c>
      <c r="Z152" s="32">
        <f>'集計'!Z152</f>
        <v>0</v>
      </c>
      <c r="AA152" s="32">
        <f>'集計'!AA152</f>
        <v>1465</v>
      </c>
      <c r="AB152" s="7"/>
      <c r="AC152" s="17">
        <f>'集計'!AC152</f>
        <v>153</v>
      </c>
      <c r="AD152" s="17">
        <f>'集計'!AD152</f>
        <v>949</v>
      </c>
      <c r="AE152" s="17">
        <f>'集計'!AE152</f>
        <v>363</v>
      </c>
      <c r="AF152" s="17">
        <f t="shared" si="14"/>
        <v>1465</v>
      </c>
      <c r="AG152" s="33">
        <f>AA152-AF152</f>
        <v>0</v>
      </c>
    </row>
    <row r="153" spans="2:33" ht="17.25" customHeight="1">
      <c r="B153" s="25"/>
      <c r="C153" s="26" t="s">
        <v>477</v>
      </c>
      <c r="D153" s="27">
        <f>'集計'!D153</f>
        <v>1721</v>
      </c>
      <c r="E153" s="27">
        <f>'集計'!E153</f>
        <v>1926</v>
      </c>
      <c r="F153" s="27">
        <f>'集計'!F153</f>
        <v>2040</v>
      </c>
      <c r="G153" s="27">
        <f>'集計'!G153</f>
        <v>2153</v>
      </c>
      <c r="H153" s="27">
        <f>'集計'!H153</f>
        <v>2046</v>
      </c>
      <c r="I153" s="27">
        <f>'集計'!I153</f>
        <v>1890</v>
      </c>
      <c r="J153" s="27">
        <f>'集計'!J153</f>
        <v>2163</v>
      </c>
      <c r="K153" s="27">
        <f>'集計'!K153</f>
        <v>2360</v>
      </c>
      <c r="L153" s="27">
        <f>'集計'!L153</f>
        <v>2675</v>
      </c>
      <c r="M153" s="27">
        <f>'集計'!M153</f>
        <v>3249</v>
      </c>
      <c r="N153" s="27">
        <f>'集計'!N153</f>
        <v>3741</v>
      </c>
      <c r="O153" s="27">
        <f>'集計'!O153</f>
        <v>2925</v>
      </c>
      <c r="P153" s="27">
        <f>'集計'!P153</f>
        <v>2390</v>
      </c>
      <c r="Q153" s="27">
        <f>'集計'!Q153</f>
        <v>2017</v>
      </c>
      <c r="R153" s="27">
        <f>'集計'!R153</f>
        <v>2321</v>
      </c>
      <c r="S153" s="27">
        <f>'集計'!S153</f>
        <v>2262</v>
      </c>
      <c r="T153" s="27">
        <f>'集計'!T153</f>
        <v>1851</v>
      </c>
      <c r="U153" s="27">
        <f>'集計'!U153</f>
        <v>922</v>
      </c>
      <c r="V153" s="27">
        <f>'集計'!V153</f>
        <v>337</v>
      </c>
      <c r="W153" s="27">
        <f>'集計'!W153</f>
        <v>50</v>
      </c>
      <c r="X153" s="27">
        <f>'集計'!X153</f>
        <v>5</v>
      </c>
      <c r="Y153" s="27">
        <f>'集計'!Y153</f>
        <v>0</v>
      </c>
      <c r="Z153" s="27">
        <f>'集計'!Z153</f>
        <v>0</v>
      </c>
      <c r="AA153" s="27">
        <f>'集計'!AA153</f>
        <v>41044</v>
      </c>
      <c r="AB153" s="7"/>
      <c r="AC153" s="14">
        <f>'集計'!AC153</f>
        <v>5687</v>
      </c>
      <c r="AD153" s="14">
        <f>'集計'!AD153</f>
        <v>25592</v>
      </c>
      <c r="AE153" s="14">
        <f>'集計'!AE153</f>
        <v>9765</v>
      </c>
      <c r="AF153" s="14">
        <f t="shared" si="14"/>
        <v>41044</v>
      </c>
      <c r="AG153" s="33">
        <f>AA153-AF153</f>
        <v>0</v>
      </c>
    </row>
    <row r="154" spans="2:33" ht="17.25" customHeight="1">
      <c r="B154" s="28" t="s">
        <v>115</v>
      </c>
      <c r="C154" s="28" t="s">
        <v>364</v>
      </c>
      <c r="D154" s="29">
        <f>'集計'!D154</f>
        <v>1478</v>
      </c>
      <c r="E154" s="29">
        <f>'集計'!E154</f>
        <v>1841</v>
      </c>
      <c r="F154" s="29">
        <f>'集計'!F154</f>
        <v>2006</v>
      </c>
      <c r="G154" s="29">
        <f>'集計'!G154</f>
        <v>2122</v>
      </c>
      <c r="H154" s="29">
        <f>'集計'!H154</f>
        <v>2039</v>
      </c>
      <c r="I154" s="29">
        <f>'集計'!I154</f>
        <v>1854</v>
      </c>
      <c r="J154" s="29">
        <f>'集計'!J154</f>
        <v>2013</v>
      </c>
      <c r="K154" s="29">
        <f>'集計'!K154</f>
        <v>2357</v>
      </c>
      <c r="L154" s="29">
        <f>'集計'!L154</f>
        <v>2632</v>
      </c>
      <c r="M154" s="29">
        <f>'集計'!M154</f>
        <v>3198</v>
      </c>
      <c r="N154" s="29">
        <f>'集計'!N154</f>
        <v>3564</v>
      </c>
      <c r="O154" s="29">
        <f>'集計'!O154</f>
        <v>2876</v>
      </c>
      <c r="P154" s="29">
        <f>'集計'!P154</f>
        <v>2496</v>
      </c>
      <c r="Q154" s="29">
        <f>'集計'!Q154</f>
        <v>2185</v>
      </c>
      <c r="R154" s="29">
        <f>'集計'!R154</f>
        <v>2752</v>
      </c>
      <c r="S154" s="29">
        <f>'集計'!S154</f>
        <v>2744</v>
      </c>
      <c r="T154" s="29">
        <f>'集計'!T154</f>
        <v>2298</v>
      </c>
      <c r="U154" s="29">
        <f>'集計'!U154</f>
        <v>1363</v>
      </c>
      <c r="V154" s="29">
        <f>'集計'!V154</f>
        <v>715</v>
      </c>
      <c r="W154" s="29">
        <f>'集計'!W154</f>
        <v>205</v>
      </c>
      <c r="X154" s="29">
        <f>'集計'!X154</f>
        <v>31</v>
      </c>
      <c r="Y154" s="29">
        <f>'集計'!Y154</f>
        <v>3</v>
      </c>
      <c r="Z154" s="29">
        <f>'集計'!Z154</f>
        <v>0</v>
      </c>
      <c r="AA154" s="29">
        <f>'集計'!AA154</f>
        <v>42772</v>
      </c>
      <c r="AB154" s="7"/>
      <c r="AC154" s="14">
        <f>'集計'!AC154</f>
        <v>5325</v>
      </c>
      <c r="AD154" s="14">
        <f>'集計'!AD154</f>
        <v>25151</v>
      </c>
      <c r="AE154" s="14">
        <f>'集計'!AE154</f>
        <v>12296</v>
      </c>
      <c r="AF154" s="14">
        <f t="shared" si="14"/>
        <v>42772</v>
      </c>
      <c r="AG154" s="33">
        <f>AA154-AF154</f>
        <v>0</v>
      </c>
    </row>
    <row r="155" spans="2:33" ht="17.25" customHeight="1">
      <c r="B155" s="30"/>
      <c r="C155" s="31" t="s">
        <v>497</v>
      </c>
      <c r="D155" s="32">
        <f>'集計'!D155</f>
        <v>3199</v>
      </c>
      <c r="E155" s="32">
        <f>'集計'!E155</f>
        <v>3767</v>
      </c>
      <c r="F155" s="32">
        <f>'集計'!F155</f>
        <v>4046</v>
      </c>
      <c r="G155" s="32">
        <f>'集計'!G155</f>
        <v>4275</v>
      </c>
      <c r="H155" s="32">
        <f>'集計'!H155</f>
        <v>4085</v>
      </c>
      <c r="I155" s="32">
        <f>'集計'!I155</f>
        <v>3744</v>
      </c>
      <c r="J155" s="32">
        <f>'集計'!J155</f>
        <v>4176</v>
      </c>
      <c r="K155" s="32">
        <f>'集計'!K155</f>
        <v>4717</v>
      </c>
      <c r="L155" s="32">
        <f>'集計'!L155</f>
        <v>5307</v>
      </c>
      <c r="M155" s="32">
        <f>'集計'!M155</f>
        <v>6447</v>
      </c>
      <c r="N155" s="32">
        <f>'集計'!N155</f>
        <v>7305</v>
      </c>
      <c r="O155" s="32">
        <f>'集計'!O155</f>
        <v>5801</v>
      </c>
      <c r="P155" s="32">
        <f>'集計'!P155</f>
        <v>4886</v>
      </c>
      <c r="Q155" s="32">
        <f>'集計'!Q155</f>
        <v>4202</v>
      </c>
      <c r="R155" s="32">
        <f>'集計'!R155</f>
        <v>5073</v>
      </c>
      <c r="S155" s="32">
        <f>'集計'!S155</f>
        <v>5006</v>
      </c>
      <c r="T155" s="32">
        <f>'集計'!T155</f>
        <v>4149</v>
      </c>
      <c r="U155" s="32">
        <f>'集計'!U155</f>
        <v>2285</v>
      </c>
      <c r="V155" s="32">
        <f>'集計'!V155</f>
        <v>1052</v>
      </c>
      <c r="W155" s="32">
        <f>'集計'!W155</f>
        <v>255</v>
      </c>
      <c r="X155" s="32">
        <f>'集計'!X155</f>
        <v>36</v>
      </c>
      <c r="Y155" s="32">
        <f>'集計'!Y155</f>
        <v>3</v>
      </c>
      <c r="Z155" s="32">
        <f>'集計'!Z155</f>
        <v>0</v>
      </c>
      <c r="AA155" s="32">
        <f>'集計'!AA155</f>
        <v>83816</v>
      </c>
      <c r="AB155" s="7"/>
      <c r="AC155" s="17">
        <f>'集計'!AC155</f>
        <v>11012</v>
      </c>
      <c r="AD155" s="17">
        <f>'集計'!AD155</f>
        <v>50743</v>
      </c>
      <c r="AE155" s="17">
        <f>'集計'!AE155</f>
        <v>22061</v>
      </c>
      <c r="AF155" s="17">
        <f t="shared" si="14"/>
        <v>83816</v>
      </c>
      <c r="AG155" s="33">
        <f>AA155-AF155</f>
        <v>0</v>
      </c>
    </row>
    <row r="156" spans="2:32" s="24" customFormat="1" ht="17.25" customHeight="1">
      <c r="B156" s="34"/>
      <c r="C156" s="34"/>
      <c r="D156" s="35">
        <f aca="true" t="shared" si="15" ref="D156:M156">D5+D8+D11+D14+D17+D20+D23+D26+D29+D32+D35+D38+D41+D44+D47+D50+D53+D56+D59+D62+D65+D68+D71+D74+D77+D80+D83+D86+D89+D92+D95+D98+D101+D104+D107+D110+D113+D116+D119+D122+D125+D128+D131+D134+D137+D140+D143+D146+D149+D152-D155</f>
        <v>0</v>
      </c>
      <c r="E156" s="35">
        <f t="shared" si="15"/>
        <v>0</v>
      </c>
      <c r="F156" s="35">
        <f t="shared" si="15"/>
        <v>0</v>
      </c>
      <c r="G156" s="35">
        <f t="shared" si="15"/>
        <v>0</v>
      </c>
      <c r="H156" s="35">
        <f t="shared" si="15"/>
        <v>0</v>
      </c>
      <c r="I156" s="35">
        <f t="shared" si="15"/>
        <v>0</v>
      </c>
      <c r="J156" s="35">
        <f t="shared" si="15"/>
        <v>0</v>
      </c>
      <c r="K156" s="35">
        <f t="shared" si="15"/>
        <v>0</v>
      </c>
      <c r="L156" s="35">
        <f t="shared" si="15"/>
        <v>0</v>
      </c>
      <c r="M156" s="35">
        <f t="shared" si="15"/>
        <v>0</v>
      </c>
      <c r="N156" s="35">
        <f aca="true" t="shared" si="16" ref="N156:W156">N5+N8+N11+N14+N17+N20+N23+N26+N29+N32+N35+N38+N41+N44+N47+N50+N53+N56+N59+N62+N65+N68+N71+N74+N77+N80+N83+N86+N89+N92+N95+N98+N101+N104+N107+N110+N113+N116+N119+N122+N125+N128+N131+N134+N137+N140+N143+N146+N149+N152-N155</f>
        <v>0</v>
      </c>
      <c r="O156" s="35">
        <f t="shared" si="16"/>
        <v>0</v>
      </c>
      <c r="P156" s="35">
        <f t="shared" si="16"/>
        <v>0</v>
      </c>
      <c r="Q156" s="35">
        <f t="shared" si="16"/>
        <v>0</v>
      </c>
      <c r="R156" s="35">
        <f t="shared" si="16"/>
        <v>0</v>
      </c>
      <c r="S156" s="35">
        <f t="shared" si="16"/>
        <v>0</v>
      </c>
      <c r="T156" s="35">
        <f t="shared" si="16"/>
        <v>0</v>
      </c>
      <c r="U156" s="35">
        <f t="shared" si="16"/>
        <v>0</v>
      </c>
      <c r="V156" s="35">
        <f t="shared" si="16"/>
        <v>0</v>
      </c>
      <c r="W156" s="35">
        <f t="shared" si="16"/>
        <v>0</v>
      </c>
      <c r="X156" s="35">
        <f aca="true" t="shared" si="17" ref="X156:AF156">X5+X8+X11+X14+X17+X20+X23+X26+X29+X32+X35+X38+X41+X44+X47+X50+X53+X56+X59+X62+X65+X68+X71+X74+X77+X80+X83+X86+X89+X92+X95+X98+X101+X104+X107+X110+X113+X116+X119+X122+X125+X128+X131+X134+X137+X140+X143+X146+X149+X152-X155</f>
        <v>0</v>
      </c>
      <c r="Y156" s="35">
        <f t="shared" si="17"/>
        <v>0</v>
      </c>
      <c r="Z156" s="35">
        <f t="shared" si="17"/>
        <v>0</v>
      </c>
      <c r="AA156" s="35">
        <f t="shared" si="17"/>
        <v>0</v>
      </c>
      <c r="AB156" s="35">
        <f t="shared" si="17"/>
        <v>0</v>
      </c>
      <c r="AC156" s="35">
        <f t="shared" si="17"/>
        <v>0</v>
      </c>
      <c r="AD156" s="35">
        <f t="shared" si="17"/>
        <v>0</v>
      </c>
      <c r="AE156" s="35">
        <f t="shared" si="17"/>
        <v>0</v>
      </c>
      <c r="AF156" s="35">
        <f t="shared" si="17"/>
        <v>0</v>
      </c>
    </row>
  </sheetData>
  <sheetProtection/>
  <autoFilter ref="B2:AF152"/>
  <mergeCells count="8">
    <mergeCell ref="AE1:AE2"/>
    <mergeCell ref="AF1:AF2"/>
    <mergeCell ref="B1:B2"/>
    <mergeCell ref="C1:C2"/>
    <mergeCell ref="Z1:Z2"/>
    <mergeCell ref="AA1:AA2"/>
    <mergeCell ref="AC1:AC2"/>
    <mergeCell ref="AD1:AD2"/>
  </mergeCells>
  <printOptions/>
  <pageMargins left="1.0236220472440944" right="0.7086614173228347" top="0.6692913385826772" bottom="0.4330708661417323" header="0.31496062992125984" footer="0.31496062992125984"/>
  <pageSetup fitToHeight="2" horizontalDpi="300" verticalDpi="300" orientation="landscape" paperSize="8" scale="59" r:id="rId1"/>
  <headerFooter>
    <oddHeader>&amp;C&amp;12
町別年齢別人口調べ（5歳区分）</oddHeader>
  </headerFooter>
  <rowBreaks count="1" manualBreakCount="1">
    <brk id="80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大久保裕太</dc:creator>
  <cp:keywords/>
  <dc:description/>
  <cp:lastModifiedBy>藤阪　倭人</cp:lastModifiedBy>
  <cp:lastPrinted>2021-10-06T06:01:16Z</cp:lastPrinted>
  <dcterms:created xsi:type="dcterms:W3CDTF">2011-11-02T00:41:54Z</dcterms:created>
  <dcterms:modified xsi:type="dcterms:W3CDTF">2024-04-04T07:20:16Z</dcterms:modified>
  <cp:category/>
  <cp:version/>
  <cp:contentType/>
  <cp:contentStatus/>
</cp:coreProperties>
</file>