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430"/>
  </bookViews>
  <sheets>
    <sheet name="入力表" sheetId="3" r:id="rId1"/>
    <sheet name="①金融機関控 " sheetId="7" r:id="rId2"/>
    <sheet name="②役所控" sheetId="1" r:id="rId3"/>
    <sheet name="➂お客様控" sheetId="8" r:id="rId4"/>
  </sheets>
  <definedNames>
    <definedName name="_xlnm.Print_Area" localSheetId="2">'②役所控'!$A$1:$AJ$58</definedName>
    <definedName name="_xlnm.Print_Area" localSheetId="1">'①金融機関控 '!$A$1:$AJ$58</definedName>
    <definedName name="_xlnm.Print_Area" localSheetId="3">'➂お客様控'!$A$1:$AJ$58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<sst xmlns="http://schemas.openxmlformats.org/spreadsheetml/2006/main" xmlns:r="http://schemas.openxmlformats.org/officeDocument/2006/relationships" count="176" uniqueCount="176">
  <si>
    <t>納税・納付
義　務　者</t>
    <rPh sb="0" eb="2">
      <t>ノウゼイ</t>
    </rPh>
    <rPh sb="3" eb="5">
      <t>ノウフ</t>
    </rPh>
    <rPh sb="6" eb="7">
      <t>ギ</t>
    </rPh>
    <rPh sb="8" eb="9">
      <t>ツトム</t>
    </rPh>
    <rPh sb="10" eb="11">
      <t>シャ</t>
    </rPh>
    <phoneticPr fontId="18"/>
  </si>
  <si>
    <t>尾張旭市口座振替依頼書（自動払込利用申込書）</t>
    <rPh sb="0" eb="4">
      <t>オワリアサヒシ</t>
    </rPh>
    <rPh sb="4" eb="6">
      <t>コウザ</t>
    </rPh>
    <rPh sb="6" eb="8">
      <t>フリカエ</t>
    </rPh>
    <rPh sb="8" eb="11">
      <t>イライショ</t>
    </rPh>
    <rPh sb="12" eb="14">
      <t>ジドウ</t>
    </rPh>
    <rPh sb="14" eb="16">
      <t>ハライコミ</t>
    </rPh>
    <rPh sb="16" eb="18">
      <t>リヨウ</t>
    </rPh>
    <rPh sb="18" eb="21">
      <t>モウシコミショ</t>
    </rPh>
    <phoneticPr fontId="18"/>
  </si>
  <si>
    <t>25・28・30・35</t>
  </si>
  <si>
    <t>住所</t>
    <rPh sb="0" eb="2">
      <t>ジュウショ</t>
    </rPh>
    <phoneticPr fontId="18"/>
  </si>
  <si>
    <t>普通</t>
    <rPh sb="0" eb="2">
      <t>フツウ</t>
    </rPh>
    <phoneticPr fontId="18"/>
  </si>
  <si>
    <t>口座名義人</t>
    <rPh sb="0" eb="2">
      <t>コウザ</t>
    </rPh>
    <rPh sb="2" eb="4">
      <t>メイギ</t>
    </rPh>
    <rPh sb="4" eb="5">
      <t>ニン</t>
    </rPh>
    <phoneticPr fontId="18"/>
  </si>
  <si>
    <t>通知書番号　　　 　　　</t>
  </si>
  <si>
    <t>種　別
コード</t>
    <rPh sb="0" eb="1">
      <t>タネ</t>
    </rPh>
    <rPh sb="2" eb="3">
      <t>ベツ</t>
    </rPh>
    <phoneticPr fontId="18"/>
  </si>
  <si>
    <t>　　　　　　　　　　　　　　　　　　　　</t>
  </si>
  <si>
    <t>下記による</t>
    <rPh sb="0" eb="2">
      <t>カキ</t>
    </rPh>
    <phoneticPr fontId="18"/>
  </si>
  <si>
    <t>御中</t>
    <rPh sb="0" eb="2">
      <t>オンチュウ</t>
    </rPh>
    <phoneticPr fontId="18"/>
  </si>
  <si>
    <t>水道料金　22</t>
    <rPh sb="0" eb="2">
      <t>スイドウ</t>
    </rPh>
    <rPh sb="2" eb="4">
      <t>リョウキン</t>
    </rPh>
    <phoneticPr fontId="18"/>
  </si>
  <si>
    <t>尾張旭市水道事業</t>
    <rPh sb="0" eb="4">
      <t>オワリアサヒシ</t>
    </rPh>
    <rPh sb="4" eb="6">
      <t>スイドウ</t>
    </rPh>
    <rPh sb="6" eb="8">
      <t>ジギョウ</t>
    </rPh>
    <phoneticPr fontId="18"/>
  </si>
  <si>
    <t>　 尾張旭市へ支払う下記指定の税、料等を下記預貯金口座から口座振替（自動払込）によって支払うことに
したいので、約定を確認のうえ依頼します。</t>
    <rPh sb="2" eb="6">
      <t>オワリアサヒシ</t>
    </rPh>
    <rPh sb="7" eb="9">
      <t>シハラ</t>
    </rPh>
    <rPh sb="10" eb="12">
      <t>カキ</t>
    </rPh>
    <rPh sb="12" eb="14">
      <t>シテイ</t>
    </rPh>
    <rPh sb="15" eb="16">
      <t>ゼイ</t>
    </rPh>
    <rPh sb="17" eb="18">
      <t>リョウ</t>
    </rPh>
    <rPh sb="18" eb="19">
      <t>トウ</t>
    </rPh>
    <rPh sb="20" eb="22">
      <t>カキ</t>
    </rPh>
    <rPh sb="22" eb="25">
      <t>ヨチョキン</t>
    </rPh>
    <rPh sb="25" eb="27">
      <t>コウザ</t>
    </rPh>
    <rPh sb="29" eb="31">
      <t>コウザ</t>
    </rPh>
    <rPh sb="31" eb="33">
      <t>フリカエ</t>
    </rPh>
    <rPh sb="34" eb="36">
      <t>ジドウ</t>
    </rPh>
    <rPh sb="36" eb="38">
      <t>ハライコミ</t>
    </rPh>
    <rPh sb="43" eb="45">
      <t>シハラ</t>
    </rPh>
    <rPh sb="56" eb="57">
      <t>ヤク</t>
    </rPh>
    <rPh sb="57" eb="58">
      <t>サダ</t>
    </rPh>
    <rPh sb="59" eb="61">
      <t>カクニン</t>
    </rPh>
    <rPh sb="64" eb="66">
      <t>イライ</t>
    </rPh>
    <phoneticPr fontId="18"/>
  </si>
  <si>
    <t>契約区分</t>
    <rPh sb="0" eb="2">
      <t>ケイヤク</t>
    </rPh>
    <rPh sb="2" eb="4">
      <t>クブン</t>
    </rPh>
    <phoneticPr fontId="18"/>
  </si>
  <si>
    <t>フリガナ
（カタカナ）</t>
  </si>
  <si>
    <t>金融機関及び支店名</t>
    <rPh sb="0" eb="2">
      <t>キンユウ</t>
    </rPh>
    <rPh sb="2" eb="4">
      <t>キカン</t>
    </rPh>
    <rPh sb="4" eb="5">
      <t>オヨ</t>
    </rPh>
    <rPh sb="6" eb="9">
      <t>シテンメイ</t>
    </rPh>
    <phoneticPr fontId="18"/>
  </si>
  <si>
    <r>
      <t>通</t>
    </r>
    <r>
      <rPr>
        <sz val="10"/>
        <color indexed="8"/>
        <rFont val="ＭＳ Ｐ明朝"/>
      </rPr>
      <t>帳番号（右づめで記入）</t>
    </r>
    <rPh sb="0" eb="2">
      <t>ツウチョウ</t>
    </rPh>
    <rPh sb="2" eb="4">
      <t>バンゴウ</t>
    </rPh>
    <rPh sb="5" eb="6">
      <t>ミギ</t>
    </rPh>
    <rPh sb="9" eb="11">
      <t>キニュウ</t>
    </rPh>
    <phoneticPr fontId="18"/>
  </si>
  <si>
    <t>通帳記号（分け目がある場合は、※に記入）</t>
    <rPh sb="0" eb="2">
      <t>ツウチョウ</t>
    </rPh>
    <rPh sb="2" eb="4">
      <t>キゴウ</t>
    </rPh>
    <rPh sb="5" eb="6">
      <t>ワ</t>
    </rPh>
    <rPh sb="7" eb="8">
      <t>メ</t>
    </rPh>
    <rPh sb="11" eb="13">
      <t>バアイ</t>
    </rPh>
    <rPh sb="17" eb="19">
      <t>キニュウ</t>
    </rPh>
    <phoneticPr fontId="18"/>
  </si>
  <si>
    <t xml:space="preserve">             </t>
  </si>
  <si>
    <t>農協</t>
  </si>
  <si>
    <t>取扱店日付印</t>
  </si>
  <si>
    <t>令和      年度　　　期から</t>
  </si>
  <si>
    <r>
      <t>口</t>
    </r>
    <r>
      <rPr>
        <sz val="11"/>
        <color indexed="8"/>
        <rFont val="ＭＳ Ｐ明朝"/>
      </rPr>
      <t xml:space="preserve">座届出印
</t>
    </r>
    <r>
      <rPr>
        <sz val="7"/>
        <color indexed="8"/>
        <rFont val="ＭＳ Ｐ明朝"/>
      </rPr>
      <t>3枚とも押印ください</t>
    </r>
    <rPh sb="0" eb="2">
      <t>コウザ</t>
    </rPh>
    <rPh sb="2" eb="3">
      <t>トドケ</t>
    </rPh>
    <rPh sb="3" eb="4">
      <t>デ</t>
    </rPh>
    <rPh sb="4" eb="5">
      <t>イン</t>
    </rPh>
    <phoneticPr fontId="18"/>
  </si>
  <si>
    <t>科目</t>
    <rPh sb="0" eb="2">
      <t>カモク</t>
    </rPh>
    <phoneticPr fontId="18"/>
  </si>
  <si>
    <t>種目コード</t>
    <rPh sb="0" eb="2">
      <t>シュモク</t>
    </rPh>
    <phoneticPr fontId="18"/>
  </si>
  <si>
    <t>※</t>
  </si>
  <si>
    <t>00800-9-960557</t>
  </si>
  <si>
    <t>□新規</t>
    <rPh sb="1" eb="3">
      <t>シンキ</t>
    </rPh>
    <phoneticPr fontId="18"/>
  </si>
  <si>
    <t>★振替（払込）開始までは、申込日から概ね１か月かかります。</t>
    <rPh sb="1" eb="3">
      <t>フリカエ</t>
    </rPh>
    <rPh sb="4" eb="6">
      <t>ハライコミ</t>
    </rPh>
    <rPh sb="7" eb="9">
      <t>カイシ</t>
    </rPh>
    <rPh sb="13" eb="16">
      <t>モウシコミビ</t>
    </rPh>
    <rPh sb="18" eb="19">
      <t>オオム</t>
    </rPh>
    <rPh sb="22" eb="23">
      <t>ゲツ</t>
    </rPh>
    <phoneticPr fontId="18"/>
  </si>
  <si>
    <t>固定資産税</t>
    <rPh sb="0" eb="5">
      <t>コテイ</t>
    </rPh>
    <phoneticPr fontId="18"/>
  </si>
  <si>
    <t>□変更</t>
    <rPh sb="1" eb="3">
      <t>ヘンコウ</t>
    </rPh>
    <phoneticPr fontId="18"/>
  </si>
  <si>
    <t>番地等は、全角・半角どちらでも可</t>
    <rPh sb="0" eb="4">
      <t>バンチ</t>
    </rPh>
    <rPh sb="5" eb="7">
      <t>ゼンカク</t>
    </rPh>
    <rPh sb="8" eb="10">
      <t>ハンカク</t>
    </rPh>
    <rPh sb="15" eb="16">
      <t>カ</t>
    </rPh>
    <phoneticPr fontId="18"/>
  </si>
  <si>
    <t>フリガナ</t>
  </si>
  <si>
    <r>
      <t xml:space="preserve">開始期
</t>
    </r>
    <r>
      <rPr>
        <sz val="10"/>
        <color indexed="8"/>
        <rFont val="ＭＳ Ｐ明朝"/>
      </rPr>
      <t>左:年度</t>
    </r>
    <rPh sb="0" eb="3">
      <t>カイシキ</t>
    </rPh>
    <rPh sb="4" eb="5">
      <t>ヒダリ</t>
    </rPh>
    <rPh sb="6" eb="8">
      <t>ネンド</t>
    </rPh>
    <phoneticPr fontId="18"/>
  </si>
  <si>
    <t>固定資産税②</t>
    <rPh sb="0" eb="2">
      <t>コテイ</t>
    </rPh>
    <rPh sb="2" eb="5">
      <t>シサンゼイ</t>
    </rPh>
    <phoneticPr fontId="18"/>
  </si>
  <si>
    <t>電話番号</t>
    <rPh sb="0" eb="2">
      <t>デンワ</t>
    </rPh>
    <rPh sb="2" eb="4">
      <t>バンゴウ</t>
    </rPh>
    <phoneticPr fontId="18"/>
  </si>
  <si>
    <t>宛名番号　　　　　 　　</t>
    <rPh sb="0" eb="2">
      <t>アテナ</t>
    </rPh>
    <rPh sb="2" eb="4">
      <t>バンゴウ</t>
    </rPh>
    <phoneticPr fontId="18"/>
  </si>
  <si>
    <t>氏　名</t>
    <rPh sb="0" eb="1">
      <t>シ</t>
    </rPh>
    <rPh sb="2" eb="3">
      <t>メイ</t>
    </rPh>
    <phoneticPr fontId="18"/>
  </si>
  <si>
    <r>
      <t>口</t>
    </r>
    <r>
      <rPr>
        <sz val="10"/>
        <color indexed="8"/>
        <rFont val="ＭＳ Ｐ明朝"/>
      </rPr>
      <t>座番号（右づめで記入）</t>
    </r>
    <rPh sb="0" eb="2">
      <t>コウザ</t>
    </rPh>
    <rPh sb="2" eb="4">
      <t>バンゴウ</t>
    </rPh>
    <rPh sb="5" eb="6">
      <t>ミギ</t>
    </rPh>
    <rPh sb="9" eb="11">
      <t>キニュウ</t>
    </rPh>
    <phoneticPr fontId="18"/>
  </si>
  <si>
    <t>児童クラブ名</t>
    <rPh sb="0" eb="2">
      <t>ジドウ</t>
    </rPh>
    <rPh sb="5" eb="6">
      <t>メイ</t>
    </rPh>
    <phoneticPr fontId="18"/>
  </si>
  <si>
    <t>【入力不可】愛知銀行は手書きしてください！！！！</t>
    <rPh sb="1" eb="5">
      <t>ニュウリ</t>
    </rPh>
    <rPh sb="6" eb="8">
      <t>アイチ</t>
    </rPh>
    <rPh sb="8" eb="10">
      <t>ギンコウ</t>
    </rPh>
    <rPh sb="11" eb="13">
      <t>テガ</t>
    </rPh>
    <phoneticPr fontId="18"/>
  </si>
  <si>
    <t>児童・生徒
氏名</t>
  </si>
  <si>
    <t>被保険者番号　　 　　</t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</si>
  <si>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18"/>
  </si>
  <si>
    <t>00840-7-960585</t>
  </si>
  <si>
    <t>金融機関控</t>
  </si>
  <si>
    <t>①②いずれかに必要事項を御記入ください</t>
    <rPh sb="7" eb="9">
      <t>ヒツヨウ</t>
    </rPh>
    <rPh sb="9" eb="11">
      <t>ジコウ</t>
    </rPh>
    <rPh sb="12" eb="13">
      <t>ゴ</t>
    </rPh>
    <rPh sb="13" eb="15">
      <t>キニュウ</t>
    </rPh>
    <phoneticPr fontId="18"/>
  </si>
  <si>
    <t>①ゆうちょ
銀行以外</t>
    <rPh sb="6" eb="8">
      <t>ギンコウ</t>
    </rPh>
    <rPh sb="8" eb="10">
      <t>イガイ</t>
    </rPh>
    <phoneticPr fontId="18"/>
  </si>
  <si>
    <t>税目</t>
    <rPh sb="0" eb="2">
      <t>ゼイモク</t>
    </rPh>
    <phoneticPr fontId="18"/>
  </si>
  <si>
    <t>★金融機関にて記入</t>
    <rPh sb="1" eb="3">
      <t>キンユウ</t>
    </rPh>
    <rPh sb="3" eb="5">
      <t>キカン</t>
    </rPh>
    <rPh sb="7" eb="9">
      <t>キニュウ</t>
    </rPh>
    <phoneticPr fontId="18"/>
  </si>
  <si>
    <t>（ゆうちょ銀行を除く）</t>
    <rPh sb="5" eb="7">
      <t>ギンコウ</t>
    </rPh>
    <rPh sb="8" eb="9">
      <t>ノゾ</t>
    </rPh>
    <phoneticPr fontId="18"/>
  </si>
  <si>
    <t>金融機関
コード</t>
    <rPh sb="0" eb="2">
      <t>キンユウ</t>
    </rPh>
    <rPh sb="2" eb="4">
      <t>キカン</t>
    </rPh>
    <phoneticPr fontId="18"/>
  </si>
  <si>
    <t>現住所</t>
    <rPh sb="0" eb="3">
      <t>ゲンジュウショ</t>
    </rPh>
    <phoneticPr fontId="18"/>
  </si>
  <si>
    <t>支店
コード</t>
    <rPh sb="0" eb="2">
      <t>シテン</t>
    </rPh>
    <phoneticPr fontId="18"/>
  </si>
  <si>
    <t xml:space="preserve"> </t>
  </si>
  <si>
    <t>②ゆうちょ銀行</t>
    <rPh sb="5" eb="7">
      <t>ギンコウ</t>
    </rPh>
    <phoneticPr fontId="18"/>
  </si>
  <si>
    <t>提出日</t>
    <rPh sb="0" eb="2">
      <t>テイシュツ</t>
    </rPh>
    <rPh sb="2" eb="3">
      <t>ビ</t>
    </rPh>
    <phoneticPr fontId="18"/>
  </si>
  <si>
    <t>契約種別コード</t>
    <rPh sb="0" eb="2">
      <t>ケイヤク</t>
    </rPh>
    <rPh sb="2" eb="4">
      <t>シュベツ</t>
    </rPh>
    <phoneticPr fontId="18"/>
  </si>
  <si>
    <t>★ゆうちょ銀行を御指定</t>
  </si>
  <si>
    <t>都市計画税</t>
  </si>
  <si>
    <t>使用者</t>
  </si>
  <si>
    <t>銀行</t>
    <rPh sb="0" eb="2">
      <t>ギンコウ</t>
    </rPh>
    <phoneticPr fontId="18"/>
  </si>
  <si>
    <t>払込先口座番号</t>
    <rPh sb="0" eb="2">
      <t>ハライコミ</t>
    </rPh>
    <rPh sb="2" eb="3">
      <t>サキ</t>
    </rPh>
    <rPh sb="3" eb="5">
      <t>コウザ</t>
    </rPh>
    <rPh sb="5" eb="7">
      <t>バンゴウ</t>
    </rPh>
    <phoneticPr fontId="18"/>
  </si>
  <si>
    <t>払込先加入者名</t>
    <rPh sb="0" eb="2">
      <t>ハライコミ</t>
    </rPh>
    <rPh sb="2" eb="3">
      <t>サキ</t>
    </rPh>
    <rPh sb="3" eb="6">
      <t>カニュウシャ</t>
    </rPh>
    <rPh sb="6" eb="7">
      <t>メイ</t>
    </rPh>
    <phoneticPr fontId="18"/>
  </si>
  <si>
    <t>被保険者番号　　 　　　</t>
  </si>
  <si>
    <t>尾張旭市会計管理者</t>
    <rPh sb="0" eb="4">
      <t>オワリアサヒシ</t>
    </rPh>
    <rPh sb="4" eb="6">
      <t>カイケイ</t>
    </rPh>
    <rPh sb="6" eb="8">
      <t>カンリ</t>
    </rPh>
    <rPh sb="8" eb="9">
      <t>シャ</t>
    </rPh>
    <phoneticPr fontId="18"/>
  </si>
  <si>
    <t>の場合は、自動払込み</t>
  </si>
  <si>
    <t>市・県民税</t>
    <rPh sb="0" eb="5">
      <t>シ</t>
    </rPh>
    <phoneticPr fontId="18"/>
  </si>
  <si>
    <t>規定が適用されます。</t>
  </si>
  <si>
    <t xml:space="preserve"> 　25</t>
  </si>
  <si>
    <t>★振替日（払込日）は納期限の日です。</t>
  </si>
  <si>
    <t>宛名番号　　　　 　　　</t>
    <rPh sb="0" eb="2">
      <t>アテナ</t>
    </rPh>
    <rPh sb="2" eb="4">
      <t>バンゴウ</t>
    </rPh>
    <phoneticPr fontId="18"/>
  </si>
  <si>
    <t>口座番号</t>
    <rPh sb="0" eb="4">
      <t>コウザ</t>
    </rPh>
    <phoneticPr fontId="18"/>
  </si>
  <si>
    <t xml:space="preserve">　　　　　　　　　　　　　　　　　　   </t>
  </si>
  <si>
    <t>（普通徴収）</t>
    <rPh sb="1" eb="3">
      <t>フツウ</t>
    </rPh>
    <rPh sb="3" eb="5">
      <t>チョウシュウ</t>
    </rPh>
    <phoneticPr fontId="18"/>
  </si>
  <si>
    <t>★全納・期別にチェックがない場合は、期別扱いとします。</t>
  </si>
  <si>
    <t>軽自動車税</t>
    <rPh sb="0" eb="4">
      <t>ケイジドウシャ</t>
    </rPh>
    <rPh sb="4" eb="5">
      <t>ゼイ</t>
    </rPh>
    <phoneticPr fontId="18"/>
  </si>
  <si>
    <t>（種別割）</t>
    <rPh sb="1" eb="3">
      <t>シュベツ</t>
    </rPh>
    <rPh sb="3" eb="4">
      <t>ワリ</t>
    </rPh>
    <phoneticPr fontId="18"/>
  </si>
  <si>
    <t>介護保険料</t>
    <rPh sb="0" eb="2">
      <t>カイゴ</t>
    </rPh>
    <rPh sb="2" eb="5">
      <t>ホケンリョウ</t>
    </rPh>
    <phoneticPr fontId="18"/>
  </si>
  <si>
    <t>児童・生徒氏名</t>
  </si>
  <si>
    <t>通知書番号　　　　 　　</t>
  </si>
  <si>
    <t>（65歳以上、普通徴収）</t>
  </si>
  <si>
    <t>後期高齢者</t>
  </si>
  <si>
    <t>東海労働金庫</t>
    <rPh sb="0" eb="2">
      <t>トウカイ</t>
    </rPh>
    <rPh sb="2" eb="6">
      <t>ロウド</t>
    </rPh>
    <phoneticPr fontId="18"/>
  </si>
  <si>
    <t>医療保険料</t>
  </si>
  <si>
    <t>市営住宅使用料</t>
  </si>
  <si>
    <t>学校名</t>
  </si>
  <si>
    <t xml:space="preserve">                                 住宅      号棟　   　　号室</t>
  </si>
  <si>
    <t>学校名</t>
    <rPh sb="0" eb="3">
      <t>ガッコウメイ</t>
    </rPh>
    <phoneticPr fontId="18"/>
  </si>
  <si>
    <t>　　　　　　　 　　　      　  令和　　   年　　　月から</t>
  </si>
  <si>
    <t>　                               令和　　   年　　　月から</t>
  </si>
  <si>
    <t>上・下水道料金</t>
    <rPh sb="0" eb="1">
      <t>ジョウ</t>
    </rPh>
    <rPh sb="2" eb="3">
      <t>ゲ</t>
    </rPh>
    <rPh sb="3" eb="5">
      <t>スイドウ</t>
    </rPh>
    <rPh sb="5" eb="7">
      <t>リョウキン</t>
    </rPh>
    <phoneticPr fontId="18"/>
  </si>
  <si>
    <t>保育料</t>
    <rPh sb="2" eb="3">
      <t>リョウ</t>
    </rPh>
    <phoneticPr fontId="18"/>
  </si>
  <si>
    <t>７ケタで入力してください（０で始まる場合は０も入力）</t>
    <rPh sb="4" eb="6">
      <t>ニュウリョク</t>
    </rPh>
    <rPh sb="15" eb="16">
      <t>ハジ</t>
    </rPh>
    <rPh sb="18" eb="20">
      <t>バアイ</t>
    </rPh>
    <rPh sb="23" eb="25">
      <t>ニュウリョク</t>
    </rPh>
    <phoneticPr fontId="18"/>
  </si>
  <si>
    <t>児童氏名</t>
    <rPh sb="0" eb="2">
      <t>ジドウ</t>
    </rPh>
    <rPh sb="2" eb="4">
      <t>シメイ</t>
    </rPh>
    <phoneticPr fontId="18"/>
  </si>
  <si>
    <t>中日信用金庫</t>
    <rPh sb="0" eb="2">
      <t>チュウニチ</t>
    </rPh>
    <rPh sb="2" eb="6">
      <t>シンヨウ</t>
    </rPh>
    <phoneticPr fontId="18"/>
  </si>
  <si>
    <t>生年月日</t>
    <rPh sb="0" eb="2">
      <t>セイネン</t>
    </rPh>
    <rPh sb="2" eb="4">
      <t>ガッピ</t>
    </rPh>
    <phoneticPr fontId="18"/>
  </si>
  <si>
    <t>・　　　　　・</t>
  </si>
  <si>
    <t>保育園名</t>
    <rPh sb="0" eb="3">
      <t>ホイクエン</t>
    </rPh>
    <rPh sb="3" eb="4">
      <t>メイ</t>
    </rPh>
    <phoneticPr fontId="18"/>
  </si>
  <si>
    <t>保育園</t>
    <rPh sb="0" eb="3">
      <t>ホイクエン</t>
    </rPh>
    <phoneticPr fontId="18"/>
  </si>
  <si>
    <t>児童クラブ
育成料</t>
  </si>
  <si>
    <t>児童クラブ</t>
    <rPh sb="0" eb="2">
      <t>ジドウ</t>
    </rPh>
    <phoneticPr fontId="18"/>
  </si>
  <si>
    <t>学校
給食費</t>
    <rPh sb="0" eb="2">
      <t>ガッコウ</t>
    </rPh>
    <rPh sb="3" eb="6">
      <t>キュウショクヒ</t>
    </rPh>
    <phoneticPr fontId="18"/>
  </si>
  <si>
    <t>児童・生徒氏名</t>
    <rPh sb="0" eb="2">
      <t>ジドウ</t>
    </rPh>
    <rPh sb="3" eb="5">
      <t>セイト</t>
    </rPh>
    <rPh sb="5" eb="7">
      <t>シメイ</t>
    </rPh>
    <phoneticPr fontId="18"/>
  </si>
  <si>
    <t>児童・生徒
氏名</t>
    <rPh sb="0" eb="2">
      <t>ジドウ</t>
    </rPh>
    <rPh sb="3" eb="5">
      <t>セイト</t>
    </rPh>
    <rPh sb="6" eb="8">
      <t>シメイ</t>
    </rPh>
    <phoneticPr fontId="18"/>
  </si>
  <si>
    <t>小学校・中学校</t>
    <rPh sb="0" eb="3">
      <t>ショウガッコウ</t>
    </rPh>
    <rPh sb="4" eb="7">
      <t>チュウガッコウ</t>
    </rPh>
    <phoneticPr fontId="18"/>
  </si>
  <si>
    <t>氏名</t>
    <rPh sb="0" eb="2">
      <t>シメイ</t>
    </rPh>
    <phoneticPr fontId="18"/>
  </si>
  <si>
    <t>※税以外は、プリント後、手書きしてください。</t>
    <rPh sb="1" eb="2">
      <t>ゼイ</t>
    </rPh>
    <rPh sb="2" eb="4">
      <t>イガイ</t>
    </rPh>
    <rPh sb="10" eb="11">
      <t>ゴ</t>
    </rPh>
    <rPh sb="12" eb="14">
      <t>テガ</t>
    </rPh>
    <phoneticPr fontId="18"/>
  </si>
  <si>
    <t>小学校・中学校</t>
  </si>
  <si>
    <t>お客様
番　号</t>
    <rPh sb="1" eb="3">
      <t>キャクサマ</t>
    </rPh>
    <rPh sb="4" eb="5">
      <t>バン</t>
    </rPh>
    <rPh sb="6" eb="7">
      <t>ゴウ</t>
    </rPh>
    <phoneticPr fontId="18"/>
  </si>
  <si>
    <t>-</t>
  </si>
  <si>
    <t>給水先住所
　　　　　　　町</t>
  </si>
  <si>
    <t>受　付</t>
    <rPh sb="0" eb="1">
      <t>ウケ</t>
    </rPh>
    <rPh sb="2" eb="3">
      <t>ツキ</t>
    </rPh>
    <phoneticPr fontId="18"/>
  </si>
  <si>
    <t>同上</t>
    <rPh sb="0" eb="2">
      <t>ドウジョウ</t>
    </rPh>
    <phoneticPr fontId="18"/>
  </si>
  <si>
    <t>印鑑照合</t>
    <rPh sb="0" eb="2">
      <t>インカン</t>
    </rPh>
    <rPh sb="2" eb="4">
      <t>ショウゴウ</t>
    </rPh>
    <phoneticPr fontId="18"/>
  </si>
  <si>
    <t>処理済印</t>
    <rPh sb="0" eb="3">
      <t>ショリズミ</t>
    </rPh>
    <rPh sb="3" eb="4">
      <t>イン</t>
    </rPh>
    <phoneticPr fontId="18"/>
  </si>
  <si>
    <t>国民健康保険税（普通徴収）②</t>
    <rPh sb="0" eb="4">
      <t>コクミン</t>
    </rPh>
    <rPh sb="4" eb="7">
      <t>ホケン</t>
    </rPh>
    <rPh sb="8" eb="10">
      <t>フツウ</t>
    </rPh>
    <rPh sb="10" eb="12">
      <t>チョウシュウ</t>
    </rPh>
    <phoneticPr fontId="18"/>
  </si>
  <si>
    <t>1.名義人相違　　
2.印鑑相違　　　
3.印不鮮明　　　
4.口座番号相違</t>
    <rPh sb="2" eb="5">
      <t>メイギニン</t>
    </rPh>
    <rPh sb="5" eb="7">
      <t>ソウイ</t>
    </rPh>
    <rPh sb="12" eb="14">
      <t>インカン</t>
    </rPh>
    <rPh sb="14" eb="16">
      <t>ソウイ</t>
    </rPh>
    <rPh sb="22" eb="23">
      <t>イン</t>
    </rPh>
    <rPh sb="23" eb="26">
      <t>フセンメイ</t>
    </rPh>
    <rPh sb="32" eb="34">
      <t>コウザ</t>
    </rPh>
    <rPh sb="34" eb="36">
      <t>バンゴウ</t>
    </rPh>
    <rPh sb="36" eb="38">
      <t>ソウイ</t>
    </rPh>
    <phoneticPr fontId="18"/>
  </si>
  <si>
    <t>5.店名相違
6.科目漏れ
7.取引無し
8.その他(       )</t>
  </si>
  <si>
    <t>尾張旭市口座振替依頼書（自動払込受付通知書）</t>
    <rPh sb="0" eb="4">
      <t>オワリアサヒシ</t>
    </rPh>
    <rPh sb="4" eb="6">
      <t>コウザ</t>
    </rPh>
    <rPh sb="6" eb="8">
      <t>フリカエ</t>
    </rPh>
    <rPh sb="8" eb="11">
      <t>イライショ</t>
    </rPh>
    <rPh sb="12" eb="14">
      <t>ジドウ</t>
    </rPh>
    <rPh sb="14" eb="16">
      <t>ハライコミ</t>
    </rPh>
    <rPh sb="16" eb="18">
      <t>ウケツケ</t>
    </rPh>
    <rPh sb="18" eb="21">
      <t>ツウチショ</t>
    </rPh>
    <phoneticPr fontId="18"/>
  </si>
  <si>
    <t>（あて先）尾張旭市長、尾張旭市水道事業</t>
    <rPh sb="3" eb="4">
      <t>サキ</t>
    </rPh>
    <rPh sb="5" eb="10">
      <t>オワリアサヒシチョウ</t>
    </rPh>
    <rPh sb="11" eb="15">
      <t>オワリアサヒシ</t>
    </rPh>
    <rPh sb="15" eb="17">
      <t>ゲスイドウ</t>
    </rPh>
    <rPh sb="17" eb="19">
      <t>ジギョウ</t>
    </rPh>
    <phoneticPr fontId="18"/>
  </si>
  <si>
    <t>市役所受付欄</t>
    <rPh sb="0" eb="3">
      <t>シヤクショ</t>
    </rPh>
    <rPh sb="3" eb="5">
      <t>ウケツケ</t>
    </rPh>
    <rPh sb="5" eb="6">
      <t>ラン</t>
    </rPh>
    <phoneticPr fontId="18"/>
  </si>
  <si>
    <t>金融機関承認欄・日付印</t>
    <rPh sb="0" eb="2">
      <t>キンユウ</t>
    </rPh>
    <rPh sb="2" eb="4">
      <t>キカン</t>
    </rPh>
    <rPh sb="4" eb="6">
      <t>ショウニン</t>
    </rPh>
    <rPh sb="6" eb="7">
      <t>ラン</t>
    </rPh>
    <rPh sb="8" eb="11">
      <t>ヒヅケイン</t>
    </rPh>
    <phoneticPr fontId="18"/>
  </si>
  <si>
    <t>市役所控</t>
    <rPh sb="0" eb="3">
      <t>シヤクショ</t>
    </rPh>
    <rPh sb="3" eb="4">
      <t>ヒカ</t>
    </rPh>
    <phoneticPr fontId="18"/>
  </si>
  <si>
    <t>氏と名の間は１マスあけてください</t>
    <rPh sb="0" eb="1">
      <t>シ</t>
    </rPh>
    <rPh sb="2" eb="3">
      <t>メイ</t>
    </rPh>
    <rPh sb="4" eb="5">
      <t>アイダ</t>
    </rPh>
    <phoneticPr fontId="18"/>
  </si>
  <si>
    <t>当店に上記依頼者の預貯金口座があることを確認し、
口座振替依頼書を受け取りました。
　　　　　　年　　　月　　　日　　　　金融機関
　　　　　　　　　　　　　　　　　　　　　承認印</t>
    <rPh sb="0" eb="2">
      <t>トウテン</t>
    </rPh>
    <rPh sb="3" eb="5">
      <t>ジョウキ</t>
    </rPh>
    <rPh sb="5" eb="8">
      <t>イライシャ</t>
    </rPh>
    <rPh sb="9" eb="12">
      <t>ヨチョキン</t>
    </rPh>
    <rPh sb="12" eb="14">
      <t>コウザ</t>
    </rPh>
    <rPh sb="20" eb="22">
      <t>カクニン</t>
    </rPh>
    <rPh sb="25" eb="27">
      <t>コウザ</t>
    </rPh>
    <rPh sb="27" eb="29">
      <t>フリカエ</t>
    </rPh>
    <rPh sb="29" eb="32">
      <t>イライショ</t>
    </rPh>
    <rPh sb="33" eb="34">
      <t>ウ</t>
    </rPh>
    <rPh sb="35" eb="36">
      <t>ト</t>
    </rPh>
    <rPh sb="49" eb="50">
      <t>ネン</t>
    </rPh>
    <rPh sb="53" eb="54">
      <t>ガツ</t>
    </rPh>
    <rPh sb="57" eb="58">
      <t>ニチ</t>
    </rPh>
    <rPh sb="62" eb="64">
      <t>キンユウ</t>
    </rPh>
    <rPh sb="64" eb="66">
      <t>キカン</t>
    </rPh>
    <rPh sb="88" eb="91">
      <t>ショウニンイン</t>
    </rPh>
    <phoneticPr fontId="18"/>
  </si>
  <si>
    <t>取扱店日付印</t>
    <rPh sb="0" eb="2">
      <t>トリアツカイ</t>
    </rPh>
    <rPh sb="2" eb="3">
      <t>テン</t>
    </rPh>
    <rPh sb="3" eb="5">
      <t>ヒヅケ</t>
    </rPh>
    <rPh sb="5" eb="6">
      <t>イン</t>
    </rPh>
    <phoneticPr fontId="18"/>
  </si>
  <si>
    <t>お客様控</t>
    <rPh sb="1" eb="3">
      <t>キャクサマ</t>
    </rPh>
    <rPh sb="3" eb="4">
      <t>ヒカ</t>
    </rPh>
    <phoneticPr fontId="18"/>
  </si>
  <si>
    <t>令 和　　　年
　　　月分
　　　　から</t>
    <rPh sb="0" eb="1">
      <t>レイ</t>
    </rPh>
    <rPh sb="2" eb="3">
      <t>ワ</t>
    </rPh>
    <rPh sb="6" eb="7">
      <t>ネン</t>
    </rPh>
    <rPh sb="12" eb="13">
      <t>ガツ</t>
    </rPh>
    <rPh sb="13" eb="14">
      <t>ブン</t>
    </rPh>
    <phoneticPr fontId="18"/>
  </si>
  <si>
    <r>
      <t>不</t>
    </r>
    <r>
      <rPr>
        <sz val="10.5"/>
        <color indexed="8"/>
        <rFont val="ＭＳ Ｐ明朝"/>
      </rPr>
      <t>備事由
1.　名義人相違
2.　印鑑相違
3.　取引無し
4.　その他（　　　　　）</t>
    </r>
    <rPh sb="0" eb="2">
      <t>フビ</t>
    </rPh>
    <rPh sb="2" eb="4">
      <t>ジユウ</t>
    </rPh>
    <rPh sb="8" eb="11">
      <t>メイギニン</t>
    </rPh>
    <rPh sb="11" eb="13">
      <t>ソウイ</t>
    </rPh>
    <rPh sb="17" eb="19">
      <t>インカン</t>
    </rPh>
    <rPh sb="19" eb="21">
      <t>ソウイ</t>
    </rPh>
    <rPh sb="25" eb="27">
      <t>トリヒキ</t>
    </rPh>
    <rPh sb="27" eb="28">
      <t>ナ</t>
    </rPh>
    <rPh sb="35" eb="36">
      <t>タ</t>
    </rPh>
    <phoneticPr fontId="18"/>
  </si>
  <si>
    <t>口座名義人</t>
    <rPh sb="0" eb="2">
      <t>コウザ</t>
    </rPh>
    <rPh sb="2" eb="5">
      <t>メイギ</t>
    </rPh>
    <phoneticPr fontId="18"/>
  </si>
  <si>
    <t>金融機関</t>
    <rPh sb="0" eb="4">
      <t>キンユウ</t>
    </rPh>
    <phoneticPr fontId="18"/>
  </si>
  <si>
    <t>支店名</t>
    <rPh sb="0" eb="2">
      <t>シテン</t>
    </rPh>
    <rPh sb="2" eb="3">
      <t>メイ</t>
    </rPh>
    <phoneticPr fontId="18"/>
  </si>
  <si>
    <t>宛名番号</t>
    <rPh sb="0" eb="2">
      <t>アテナ</t>
    </rPh>
    <rPh sb="2" eb="4">
      <t>バンゴウ</t>
    </rPh>
    <phoneticPr fontId="18"/>
  </si>
  <si>
    <t>三菱UFJ銀行</t>
    <rPh sb="0" eb="2">
      <t>ミツビシ</t>
    </rPh>
    <rPh sb="5" eb="7">
      <t>ギンコウ</t>
    </rPh>
    <phoneticPr fontId="18"/>
  </si>
  <si>
    <t>東春信用金庫</t>
    <rPh sb="0" eb="1">
      <t>ヒガシ</t>
    </rPh>
    <rPh sb="1" eb="2">
      <t>ハル</t>
    </rPh>
    <rPh sb="2" eb="6">
      <t>シンヨウ</t>
    </rPh>
    <phoneticPr fontId="18"/>
  </si>
  <si>
    <t>口座名義人と同じ場合は、「同上」を選択してください。異なる場合は、入力してください。</t>
    <rPh sb="0" eb="5">
      <t>コウザメ</t>
    </rPh>
    <rPh sb="6" eb="7">
      <t>オナ</t>
    </rPh>
    <rPh sb="8" eb="10">
      <t>バアイ</t>
    </rPh>
    <rPh sb="13" eb="15">
      <t>ドウジョウ</t>
    </rPh>
    <rPh sb="17" eb="19">
      <t>センタク</t>
    </rPh>
    <rPh sb="26" eb="27">
      <t>コト</t>
    </rPh>
    <rPh sb="29" eb="31">
      <t>バアイ</t>
    </rPh>
    <rPh sb="33" eb="35">
      <t>ニュウリョク</t>
    </rPh>
    <phoneticPr fontId="18"/>
  </si>
  <si>
    <t>中京銀行</t>
    <rPh sb="0" eb="4">
      <t>チュウキ</t>
    </rPh>
    <phoneticPr fontId="18"/>
  </si>
  <si>
    <t>支店</t>
    <rPh sb="0" eb="2">
      <t>シテン</t>
    </rPh>
    <phoneticPr fontId="18"/>
  </si>
  <si>
    <t>東濃信用金庫</t>
    <rPh sb="0" eb="2">
      <t>トウノウ</t>
    </rPh>
    <rPh sb="2" eb="6">
      <t>シンヨウキンコ</t>
    </rPh>
    <phoneticPr fontId="18"/>
  </si>
  <si>
    <t>名古屋銀行</t>
    <rPh sb="0" eb="3">
      <t>ナゴヤ</t>
    </rPh>
    <rPh sb="3" eb="5">
      <t>ギンコウ</t>
    </rPh>
    <phoneticPr fontId="18"/>
  </si>
  <si>
    <t>十六銀行</t>
    <rPh sb="0" eb="2">
      <t>ジュウロク</t>
    </rPh>
    <rPh sb="2" eb="4">
      <t>ギンコウ</t>
    </rPh>
    <phoneticPr fontId="18"/>
  </si>
  <si>
    <t>本店</t>
    <rPh sb="0" eb="2">
      <t>ホンテン</t>
    </rPh>
    <phoneticPr fontId="18"/>
  </si>
  <si>
    <t>出張所</t>
    <rPh sb="0" eb="3">
      <t>シュッ</t>
    </rPh>
    <phoneticPr fontId="18"/>
  </si>
  <si>
    <t>選択してください</t>
    <rPh sb="0" eb="2">
      <t>センタク</t>
    </rPh>
    <phoneticPr fontId="18"/>
  </si>
  <si>
    <t>当座</t>
    <rPh sb="0" eb="2">
      <t>トウザ</t>
    </rPh>
    <phoneticPr fontId="18"/>
  </si>
  <si>
    <t>納税</t>
    <rPh sb="0" eb="2">
      <t>ノウゼイ</t>
    </rPh>
    <phoneticPr fontId="18"/>
  </si>
  <si>
    <t>マンション・アパート等を入力する場合は、番地の後に１マスあけてください</t>
    <rPh sb="10" eb="11">
      <t>トウ</t>
    </rPh>
    <rPh sb="12" eb="14">
      <t>ニュウリョク</t>
    </rPh>
    <rPh sb="16" eb="18">
      <t>バアイ</t>
    </rPh>
    <rPh sb="20" eb="22">
      <t>バンチ</t>
    </rPh>
    <rPh sb="23" eb="24">
      <t>アト</t>
    </rPh>
    <phoneticPr fontId="18"/>
  </si>
  <si>
    <t>全期・期別</t>
    <rPh sb="0" eb="2">
      <t>ゼンキ</t>
    </rPh>
    <rPh sb="3" eb="5">
      <t>キベ</t>
    </rPh>
    <phoneticPr fontId="18"/>
  </si>
  <si>
    <t>全期</t>
    <rPh sb="0" eb="2">
      <t>ゼンキ</t>
    </rPh>
    <phoneticPr fontId="18"/>
  </si>
  <si>
    <t>期別</t>
    <rPh sb="0" eb="1">
      <t>キ</t>
    </rPh>
    <rPh sb="1" eb="2">
      <t>ベツ</t>
    </rPh>
    <phoneticPr fontId="18"/>
  </si>
  <si>
    <r>
      <t xml:space="preserve">開始期
</t>
    </r>
    <r>
      <rPr>
        <sz val="8"/>
        <color indexed="8"/>
        <rFont val="ＭＳ Ｐ明朝"/>
      </rPr>
      <t>左:年度、右:期</t>
    </r>
    <rPh sb="0" eb="3">
      <t>カイシキ</t>
    </rPh>
    <rPh sb="4" eb="5">
      <t>ヒダリ</t>
    </rPh>
    <rPh sb="6" eb="8">
      <t>ネンド</t>
    </rPh>
    <rPh sb="9" eb="10">
      <t>ミギ</t>
    </rPh>
    <rPh sb="11" eb="12">
      <t>キ</t>
    </rPh>
    <phoneticPr fontId="18"/>
  </si>
  <si>
    <t>固定資産税①</t>
    <rPh sb="0" eb="2">
      <t>コテイ</t>
    </rPh>
    <rPh sb="2" eb="5">
      <t>シサンゼイ</t>
    </rPh>
    <phoneticPr fontId="18"/>
  </si>
  <si>
    <t>市・県民税（普通徴収）①</t>
    <rPh sb="0" eb="1">
      <t>シ</t>
    </rPh>
    <rPh sb="2" eb="4">
      <t>ケンミン</t>
    </rPh>
    <rPh sb="4" eb="5">
      <t>ゼイ</t>
    </rPh>
    <rPh sb="6" eb="8">
      <t>フツウ</t>
    </rPh>
    <rPh sb="8" eb="10">
      <t>チョウシュウ</t>
    </rPh>
    <phoneticPr fontId="18"/>
  </si>
  <si>
    <t>市・県民税（普通徴収）②</t>
    <rPh sb="0" eb="1">
      <t>シ</t>
    </rPh>
    <rPh sb="2" eb="4">
      <t>ケンミン</t>
    </rPh>
    <rPh sb="4" eb="5">
      <t>ゼイ</t>
    </rPh>
    <rPh sb="6" eb="8">
      <t>フツウ</t>
    </rPh>
    <rPh sb="8" eb="10">
      <t>チョウシュウ</t>
    </rPh>
    <phoneticPr fontId="18"/>
  </si>
  <si>
    <t>国民健康保険税（普通徴収）①</t>
    <rPh sb="0" eb="4">
      <t>コクミン</t>
    </rPh>
    <rPh sb="4" eb="7">
      <t>ホケン</t>
    </rPh>
    <rPh sb="8" eb="10">
      <t>フツウ</t>
    </rPh>
    <rPh sb="10" eb="12">
      <t>チョウシュウ</t>
    </rPh>
    <phoneticPr fontId="18"/>
  </si>
  <si>
    <t>軽自動車税①</t>
    <rPh sb="0" eb="1">
      <t>ケイ</t>
    </rPh>
    <rPh sb="1" eb="4">
      <t>ジドウシャ</t>
    </rPh>
    <rPh sb="4" eb="5">
      <t>ゼイ</t>
    </rPh>
    <phoneticPr fontId="18"/>
  </si>
  <si>
    <t>軽自動車税②</t>
    <rPh sb="0" eb="1">
      <t>ケイ</t>
    </rPh>
    <rPh sb="1" eb="4">
      <t>ジドウシャ</t>
    </rPh>
    <rPh sb="4" eb="5">
      <t>ゼイ</t>
    </rPh>
    <phoneticPr fontId="18"/>
  </si>
  <si>
    <t>税目（希望する税目のみ入力してください）</t>
    <rPh sb="0" eb="2">
      <t>ゼイモク</t>
    </rPh>
    <rPh sb="3" eb="5">
      <t>キボウ</t>
    </rPh>
    <rPh sb="7" eb="9">
      <t>ゼイモク</t>
    </rPh>
    <rPh sb="11" eb="13">
      <t>ニュウリョク</t>
    </rPh>
    <phoneticPr fontId="18"/>
  </si>
  <si>
    <t>納税義務者①</t>
    <rPh sb="0" eb="5">
      <t>ノウゼイ</t>
    </rPh>
    <phoneticPr fontId="18"/>
  </si>
  <si>
    <t>納税義務者②</t>
    <rPh sb="0" eb="5">
      <t>ノウゼイ</t>
    </rPh>
    <phoneticPr fontId="18"/>
  </si>
  <si>
    <t>金庫</t>
  </si>
  <si>
    <t>あいち尾東農協</t>
    <rPh sb="3" eb="4">
      <t>オ</t>
    </rPh>
    <rPh sb="4" eb="5">
      <t>ヒガシ</t>
    </rPh>
    <rPh sb="5" eb="6">
      <t>ノウ</t>
    </rPh>
    <rPh sb="6" eb="7">
      <t>キョウ</t>
    </rPh>
    <phoneticPr fontId="18"/>
  </si>
  <si>
    <r>
      <t>本</t>
    </r>
    <r>
      <rPr>
        <sz val="9"/>
        <color indexed="8"/>
        <rFont val="ＭＳ Ｐ明朝"/>
      </rPr>
      <t>店</t>
    </r>
    <rPh sb="0" eb="2">
      <t>ホンテン</t>
    </rPh>
    <phoneticPr fontId="18"/>
  </si>
  <si>
    <t>支店</t>
  </si>
  <si>
    <t>出張所</t>
  </si>
  <si>
    <t xml:space="preserve"> 　28</t>
  </si>
  <si>
    <t xml:space="preserve"> 　30</t>
  </si>
  <si>
    <t xml:space="preserve"> 　22</t>
  </si>
  <si>
    <t>市外局番等の間を「-」で区切ってください</t>
    <rPh sb="0" eb="4">
      <t>シガイ</t>
    </rPh>
    <rPh sb="4" eb="5">
      <t>トウ</t>
    </rPh>
    <rPh sb="6" eb="7">
      <t>アイダ</t>
    </rPh>
    <rPh sb="12" eb="14">
      <t>クギ</t>
    </rPh>
    <phoneticPr fontId="18"/>
  </si>
  <si>
    <t>自動で表示されない場合は、直接入力してください</t>
    <rPh sb="0" eb="2">
      <t>ジドウ</t>
    </rPh>
    <rPh sb="3" eb="5">
      <t>ヒョウジ</t>
    </rPh>
    <rPh sb="9" eb="11">
      <t>バアイ</t>
    </rPh>
    <rPh sb="13" eb="15">
      <t>チョクセツ</t>
    </rPh>
    <rPh sb="15" eb="17">
      <t>ニュウリョク</t>
    </rPh>
    <phoneticPr fontId="18"/>
  </si>
  <si>
    <t>氏名が「同上」の場合は「ドウジョウ」としてください</t>
    <rPh sb="0" eb="2">
      <t>シメイ</t>
    </rPh>
    <rPh sb="4" eb="6">
      <t>ドウジョウ</t>
    </rPh>
    <rPh sb="8" eb="10">
      <t>バアイ</t>
    </rPh>
    <phoneticPr fontId="18"/>
  </si>
  <si>
    <t xml:space="preserve">・口座振替を希望する税目のみ入力してください。
・希望する税目欄の①から順に入力してください。
・同税目で納税義務者欄が３以上必要なかたは、２枚に分けて入力していただくか、手書きで記入、または、市役所に連絡してください。
</t>
    <rPh sb="1" eb="5">
      <t>コウザ</t>
    </rPh>
    <rPh sb="6" eb="8">
      <t>キボウ</t>
    </rPh>
    <rPh sb="10" eb="12">
      <t>ゼイモク</t>
    </rPh>
    <rPh sb="14" eb="16">
      <t>ニュウリョク</t>
    </rPh>
    <rPh sb="26" eb="28">
      <t>キボウ</t>
    </rPh>
    <rPh sb="30" eb="32">
      <t>ゼイモク</t>
    </rPh>
    <rPh sb="32" eb="33">
      <t>ラン</t>
    </rPh>
    <rPh sb="37" eb="38">
      <t>ジュン</t>
    </rPh>
    <rPh sb="39" eb="41">
      <t>ニュウリョク</t>
    </rPh>
    <rPh sb="51" eb="52">
      <t>ドウ</t>
    </rPh>
    <rPh sb="52" eb="54">
      <t>ゼイモク</t>
    </rPh>
    <rPh sb="55" eb="57">
      <t>ノウゼイ</t>
    </rPh>
    <rPh sb="57" eb="60">
      <t>ギムシャ</t>
    </rPh>
    <rPh sb="60" eb="61">
      <t>ラン</t>
    </rPh>
    <rPh sb="63" eb="65">
      <t>イジョウ</t>
    </rPh>
    <rPh sb="65" eb="67">
      <t>ヒツヨウ</t>
    </rPh>
    <rPh sb="73" eb="74">
      <t>マイ</t>
    </rPh>
    <rPh sb="75" eb="76">
      <t>ワ</t>
    </rPh>
    <rPh sb="78" eb="80">
      <t>ニュウリョク</t>
    </rPh>
    <rPh sb="88" eb="90">
      <t>テガ</t>
    </rPh>
    <rPh sb="92" eb="94">
      <t>キニュウ</t>
    </rPh>
    <rPh sb="99" eb="102">
      <t>シヤクショ</t>
    </rPh>
    <rPh sb="103" eb="105">
      <t>レンラク</t>
    </rPh>
    <phoneticPr fontId="18"/>
  </si>
  <si>
    <t>瀬戸信用金庫</t>
    <rPh sb="0" eb="2">
      <t>セト</t>
    </rPh>
    <rPh sb="2" eb="4">
      <t>シンヨウ</t>
    </rPh>
    <rPh sb="4" eb="6">
      <t>キンコ</t>
    </rPh>
    <phoneticPr fontId="18"/>
  </si>
  <si>
    <r>
      <t>入力表</t>
    </r>
    <r>
      <rPr>
        <b/>
        <sz val="10"/>
        <color rgb="FFFF0000"/>
        <rFont val="ＭＳ Ｐ明朝"/>
      </rPr>
      <t xml:space="preserve">
あいち銀行・ゆうちょ銀行はこの様式は使用できません。</t>
    </r>
    <rPh sb="0" eb="3">
      <t>ニュウ</t>
    </rPh>
    <rPh sb="19" eb="21">
      <t>ヨウシキ</t>
    </rPh>
    <rPh sb="22" eb="24">
      <t>シヨウ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</si>
</sst>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[$-411]ggge&quot;年&quot;m&quot;月&quot;d&quot;日&quot;&quot;提出&quot;"/>
  </numFmts>
  <fonts count="38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indexed="8"/>
      <name val="ＭＳ Ｐ明朝"/>
      <family val="1"/>
    </font>
    <font>
      <b/>
      <sz val="16"/>
      <color theme="1"/>
      <name val="ＭＳ Ｐ明朝"/>
      <family val="1"/>
    </font>
    <font>
      <b/>
      <sz val="10"/>
      <color rgb="FFFF0000"/>
      <name val="ＭＳ Ｐ明朝"/>
      <family val="1"/>
    </font>
    <font>
      <b/>
      <sz val="10"/>
      <color theme="1"/>
      <name val="ＭＳ Ｐ明朝"/>
      <family val="1"/>
    </font>
    <font>
      <sz val="9"/>
      <color indexed="8"/>
      <name val="ＭＳ Ｐ明朝"/>
      <family val="1"/>
    </font>
    <font>
      <sz val="11"/>
      <color indexed="8"/>
      <name val="ＭＳ Ｐ明朝"/>
      <family val="1"/>
    </font>
    <font>
      <sz val="10.5"/>
      <color indexed="8"/>
      <name val="ＭＳ Ｐゴシック"/>
      <family val="3"/>
    </font>
    <font>
      <b/>
      <sz val="16"/>
      <color indexed="8"/>
      <name val="ＭＳ Ｐ明朝"/>
      <family val="1"/>
    </font>
    <font>
      <sz val="6"/>
      <color indexed="8"/>
      <name val="ＭＳ Ｐ明朝"/>
      <family val="1"/>
    </font>
    <font>
      <sz val="12"/>
      <color indexed="8"/>
      <name val="ＭＳ Ｐ明朝"/>
      <family val="1"/>
    </font>
    <font>
      <sz val="8"/>
      <color indexed="8"/>
      <name val="ＭＳ Ｐ明朝"/>
      <family val="1"/>
    </font>
    <font>
      <sz val="18"/>
      <color indexed="8"/>
      <name val="ＭＳ Ｐ明朝"/>
      <family val="1"/>
    </font>
    <font>
      <sz val="13"/>
      <color indexed="8"/>
      <name val="ＭＳ Ｐ明朝"/>
      <family val="1"/>
    </font>
    <font>
      <b/>
      <sz val="9"/>
      <color indexed="8"/>
      <name val="ＭＳ Ｐ明朝"/>
      <family val="1"/>
    </font>
    <font>
      <sz val="10.5"/>
      <color indexed="8"/>
      <name val="ＭＳ Ｐ明朝"/>
      <family val="1"/>
    </font>
    <font>
      <sz val="8.5"/>
      <color indexed="8"/>
      <name val="ＭＳ Ｐ明朝"/>
      <family val="1"/>
    </font>
    <font>
      <sz val="14"/>
      <color indexed="8"/>
      <name val="ＭＳ Ｐ明朝"/>
      <family val="1"/>
    </font>
    <font>
      <sz val="14"/>
      <color indexed="8"/>
      <name val="ＭＳ Ｐゴシック"/>
      <family val="3"/>
    </font>
    <font>
      <b/>
      <sz val="18"/>
      <color indexed="8"/>
      <name val="ＭＳ Ｐ明朝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23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55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23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23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389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Protection="1">
      <alignment vertical="center"/>
    </xf>
    <xf numFmtId="0" fontId="19" fillId="24" borderId="10" xfId="0" applyFont="1" applyFill="1" applyBorder="1" applyAlignment="1" applyProtection="1">
      <alignment horizontal="center" vertical="center" textRotation="255" wrapText="1"/>
    </xf>
    <xf numFmtId="0" fontId="19" fillId="24" borderId="11" xfId="0" applyFont="1" applyFill="1" applyBorder="1" applyAlignment="1" applyProtection="1">
      <alignment horizontal="center" vertical="center" textRotation="255" wrapText="1"/>
    </xf>
    <xf numFmtId="0" fontId="19" fillId="24" borderId="12" xfId="0" applyFont="1" applyFill="1" applyBorder="1" applyAlignment="1" applyProtection="1">
      <alignment horizontal="center" vertical="center" textRotation="255" wrapText="1"/>
    </xf>
    <xf numFmtId="0" fontId="19" fillId="24" borderId="10" xfId="0" applyFont="1" applyFill="1" applyBorder="1" applyAlignment="1" applyProtection="1">
      <alignment horizontal="center" vertical="center" textRotation="255"/>
    </xf>
    <xf numFmtId="0" fontId="19" fillId="24" borderId="11" xfId="0" applyFont="1" applyFill="1" applyBorder="1" applyAlignment="1" applyProtection="1">
      <alignment horizontal="center" vertical="center" textRotation="255"/>
    </xf>
    <xf numFmtId="0" fontId="19" fillId="24" borderId="12" xfId="0" applyFont="1" applyFill="1" applyBorder="1" applyAlignment="1" applyProtection="1">
      <alignment horizontal="center" vertical="center" textRotation="255"/>
    </xf>
    <xf numFmtId="0" fontId="19" fillId="24" borderId="13" xfId="0" applyFont="1" applyFill="1" applyBorder="1" applyAlignment="1" applyProtection="1">
      <alignment horizontal="center" vertical="center" textRotation="255"/>
    </xf>
    <xf numFmtId="0" fontId="19" fillId="24" borderId="14" xfId="0" applyFont="1" applyFill="1" applyBorder="1" applyAlignment="1" applyProtection="1">
      <alignment horizontal="center" vertical="center" textRotation="255"/>
    </xf>
    <xf numFmtId="0" fontId="19" fillId="24" borderId="15" xfId="0" applyFont="1" applyFill="1" applyBorder="1" applyAlignment="1" applyProtection="1">
      <alignment horizontal="center" vertical="center" textRotation="255"/>
    </xf>
    <xf numFmtId="0" fontId="19" fillId="24" borderId="16" xfId="0" applyFont="1" applyFill="1" applyBorder="1" applyAlignment="1" applyProtection="1">
      <alignment horizontal="center" vertical="center" textRotation="255"/>
    </xf>
    <xf numFmtId="0" fontId="20" fillId="0" borderId="0" xfId="0" applyFont="1" applyBorder="1" applyAlignment="1" applyProtection="1">
      <alignment horizontal="center" vertical="center" wrapText="1"/>
    </xf>
    <xf numFmtId="176" fontId="19" fillId="0" borderId="17" xfId="0" applyNumberFormat="1" applyFont="1" applyBorder="1" applyAlignment="1" applyProtection="1">
      <alignment horizontal="center" vertical="center"/>
    </xf>
    <xf numFmtId="0" fontId="19" fillId="0" borderId="18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9" fillId="0" borderId="13" xfId="0" applyFont="1" applyBorder="1" applyAlignment="1" applyProtection="1">
      <alignment horizontal="center" vertical="center"/>
    </xf>
    <xf numFmtId="0" fontId="19" fillId="0" borderId="13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21" xfId="0" applyFont="1" applyBorder="1" applyAlignment="1" applyProtection="1">
      <alignment horizontal="center" vertical="center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Protection="1">
      <alignment vertical="center"/>
    </xf>
    <xf numFmtId="0" fontId="19" fillId="0" borderId="2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 wrapText="1"/>
    </xf>
    <xf numFmtId="176" fontId="19" fillId="25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25" borderId="26" xfId="0" applyFont="1" applyFill="1" applyBorder="1" applyAlignment="1" applyProtection="1">
      <alignment horizontal="center" vertical="center" shrinkToFit="1"/>
      <protection locked="0"/>
    </xf>
    <xf numFmtId="0" fontId="19" fillId="25" borderId="13" xfId="0" applyFont="1" applyFill="1" applyBorder="1" applyAlignment="1" applyProtection="1">
      <alignment horizontal="center" vertical="center" wrapText="1"/>
      <protection locked="0"/>
    </xf>
    <xf numFmtId="0" fontId="19" fillId="26" borderId="13" xfId="0" applyFont="1" applyFill="1" applyBorder="1" applyAlignment="1" applyProtection="1">
      <alignment horizontal="center" vertical="center" wrapText="1"/>
      <protection locked="0"/>
    </xf>
    <xf numFmtId="0" fontId="19" fillId="25" borderId="27" xfId="0" applyFont="1" applyFill="1" applyBorder="1" applyAlignment="1" applyProtection="1">
      <alignment horizontal="center" vertical="center" shrinkToFit="1"/>
      <protection locked="0"/>
    </xf>
    <xf numFmtId="0" fontId="19" fillId="25" borderId="27" xfId="0" applyFont="1" applyFill="1" applyBorder="1" applyAlignment="1" applyProtection="1">
      <alignment horizontal="center" vertical="center" wrapText="1"/>
      <protection locked="0"/>
    </xf>
    <xf numFmtId="49" fontId="19" fillId="25" borderId="19" xfId="0" applyNumberFormat="1" applyFont="1" applyFill="1" applyBorder="1" applyAlignment="1" applyProtection="1">
      <alignment horizontal="center" vertical="center" wrapText="1"/>
      <protection locked="0"/>
    </xf>
    <xf numFmtId="0" fontId="19" fillId="25" borderId="18" xfId="0" applyFont="1" applyFill="1" applyBorder="1" applyAlignment="1" applyProtection="1">
      <alignment horizontal="center" vertical="center" wrapText="1"/>
      <protection locked="0"/>
    </xf>
    <xf numFmtId="0" fontId="19" fillId="26" borderId="19" xfId="0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Fill="1" applyBorder="1" applyAlignment="1" applyProtection="1">
      <alignment horizontal="center" vertical="center" shrinkToFit="1"/>
    </xf>
    <xf numFmtId="0" fontId="19" fillId="25" borderId="29" xfId="0" applyFont="1" applyFill="1" applyBorder="1" applyAlignment="1" applyProtection="1">
      <alignment horizontal="center" vertical="center"/>
      <protection locked="0"/>
    </xf>
    <xf numFmtId="0" fontId="19" fillId="25" borderId="29" xfId="0" applyFont="1" applyFill="1" applyBorder="1" applyAlignment="1" applyProtection="1">
      <alignment horizontal="right" vertical="center"/>
      <protection locked="0"/>
    </xf>
    <xf numFmtId="0" fontId="19" fillId="25" borderId="30" xfId="0" applyFont="1" applyFill="1" applyBorder="1" applyAlignment="1" applyProtection="1">
      <alignment horizontal="center" vertical="center"/>
      <protection locked="0"/>
    </xf>
    <xf numFmtId="0" fontId="19" fillId="0" borderId="31" xfId="0" applyFont="1" applyFill="1" applyBorder="1" applyAlignment="1" applyProtection="1">
      <alignment horizontal="center" vertical="center" shrinkToFit="1"/>
    </xf>
    <xf numFmtId="0" fontId="19" fillId="25" borderId="32" xfId="0" applyFont="1" applyFill="1" applyBorder="1" applyAlignment="1" applyProtection="1">
      <alignment horizontal="right" vertical="center"/>
      <protection locked="0"/>
    </xf>
    <xf numFmtId="176" fontId="19" fillId="25" borderId="33" xfId="0" applyNumberFormat="1" applyFont="1" applyFill="1" applyBorder="1" applyAlignment="1" applyProtection="1">
      <alignment horizontal="center" vertical="center" wrapText="1"/>
      <protection locked="0"/>
    </xf>
    <xf numFmtId="0" fontId="19" fillId="25" borderId="34" xfId="0" applyFont="1" applyFill="1" applyBorder="1" applyAlignment="1" applyProtection="1">
      <alignment horizontal="center" vertical="center" shrinkToFit="1"/>
      <protection locked="0"/>
    </xf>
    <xf numFmtId="0" fontId="19" fillId="25" borderId="35" xfId="0" applyFont="1" applyFill="1" applyBorder="1" applyAlignment="1" applyProtection="1">
      <alignment horizontal="center" vertical="center" wrapText="1"/>
      <protection locked="0"/>
    </xf>
    <xf numFmtId="0" fontId="19" fillId="0" borderId="36" xfId="0" applyFont="1" applyFill="1" applyBorder="1" applyAlignment="1" applyProtection="1">
      <alignment horizontal="center" vertical="center" shrinkToFit="1"/>
    </xf>
    <xf numFmtId="0" fontId="19" fillId="25" borderId="37" xfId="0" applyFont="1" applyFill="1" applyBorder="1" applyAlignment="1" applyProtection="1">
      <alignment horizontal="center" vertical="center"/>
      <protection locked="0"/>
    </xf>
    <xf numFmtId="0" fontId="19" fillId="25" borderId="37" xfId="0" applyFont="1" applyFill="1" applyBorder="1" applyAlignment="1" applyProtection="1">
      <alignment horizontal="right" vertical="center"/>
      <protection locked="0"/>
    </xf>
    <xf numFmtId="0" fontId="19" fillId="25" borderId="38" xfId="0" applyFont="1" applyFill="1" applyBorder="1" applyAlignment="1" applyProtection="1">
      <alignment horizontal="center" vertical="center"/>
      <protection locked="0"/>
    </xf>
    <xf numFmtId="0" fontId="19" fillId="0" borderId="39" xfId="0" applyFont="1" applyFill="1" applyBorder="1" applyAlignment="1" applyProtection="1">
      <alignment horizontal="center" vertical="center" shrinkToFit="1"/>
    </xf>
    <xf numFmtId="0" fontId="19" fillId="0" borderId="40" xfId="0" applyFont="1" applyFill="1" applyBorder="1" applyAlignment="1" applyProtection="1">
      <alignment horizontal="right" vertical="center"/>
    </xf>
    <xf numFmtId="0" fontId="19" fillId="25" borderId="41" xfId="0" applyFont="1" applyFill="1" applyBorder="1" applyAlignment="1" applyProtection="1">
      <alignment horizontal="center" vertical="center" wrapText="1"/>
      <protection locked="0"/>
    </xf>
    <xf numFmtId="0" fontId="19" fillId="26" borderId="41" xfId="0" applyFont="1" applyFill="1" applyBorder="1" applyAlignment="1" applyProtection="1">
      <alignment horizontal="center" vertical="center" wrapText="1"/>
      <protection locked="0"/>
    </xf>
    <xf numFmtId="0" fontId="19" fillId="25" borderId="41" xfId="0" applyFont="1" applyFill="1" applyBorder="1" applyAlignment="1" applyProtection="1">
      <alignment horizontal="center" vertical="center" wrapText="1" shrinkToFit="1"/>
      <protection locked="0"/>
    </xf>
    <xf numFmtId="0" fontId="19" fillId="25" borderId="42" xfId="0" applyFont="1" applyFill="1" applyBorder="1" applyAlignment="1" applyProtection="1">
      <alignment horizontal="center" vertical="center" wrapText="1"/>
      <protection locked="0"/>
    </xf>
    <xf numFmtId="49" fontId="19" fillId="25" borderId="43" xfId="0" applyNumberFormat="1" applyFont="1" applyFill="1" applyBorder="1" applyAlignment="1" applyProtection="1">
      <alignment horizontal="center" vertical="center" wrapText="1"/>
      <protection locked="0"/>
    </xf>
    <xf numFmtId="0" fontId="19" fillId="26" borderId="43" xfId="0" applyFont="1" applyFill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/>
    </xf>
    <xf numFmtId="0" fontId="19" fillId="25" borderId="25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Protection="1">
      <alignment vertical="center"/>
      <protection locked="0"/>
    </xf>
    <xf numFmtId="0" fontId="19" fillId="25" borderId="26" xfId="0" applyFont="1" applyFill="1" applyBorder="1" applyAlignment="1" applyProtection="1">
      <alignment horizontal="center" vertical="center" wrapText="1"/>
      <protection locked="0"/>
    </xf>
    <xf numFmtId="0" fontId="19" fillId="0" borderId="44" xfId="0" applyFont="1" applyBorder="1" applyProtection="1">
      <alignment vertical="center"/>
    </xf>
    <xf numFmtId="0" fontId="19" fillId="0" borderId="0" xfId="0" applyFont="1" applyBorder="1" applyProtection="1">
      <alignment vertical="center"/>
    </xf>
    <xf numFmtId="0" fontId="19" fillId="0" borderId="45" xfId="0" applyFont="1" applyBorder="1" applyProtection="1">
      <alignment vertical="center"/>
    </xf>
    <xf numFmtId="0" fontId="19" fillId="0" borderId="46" xfId="0" applyFont="1" applyFill="1" applyBorder="1" applyAlignment="1" applyProtection="1">
      <alignment horizontal="center" vertical="center" shrinkToFit="1"/>
    </xf>
    <xf numFmtId="0" fontId="19" fillId="25" borderId="47" xfId="0" applyFont="1" applyFill="1" applyBorder="1" applyAlignment="1" applyProtection="1">
      <alignment horizontal="center" vertical="center"/>
      <protection locked="0"/>
    </xf>
    <xf numFmtId="0" fontId="19" fillId="25" borderId="47" xfId="0" applyFont="1" applyFill="1" applyBorder="1" applyAlignment="1" applyProtection="1">
      <alignment horizontal="right" vertical="center"/>
      <protection locked="0"/>
    </xf>
    <xf numFmtId="0" fontId="19" fillId="25" borderId="48" xfId="0" applyFont="1" applyFill="1" applyBorder="1" applyAlignment="1" applyProtection="1">
      <alignment horizontal="center" vertical="center"/>
      <protection locked="0"/>
    </xf>
    <xf numFmtId="0" fontId="19" fillId="0" borderId="49" xfId="0" applyFont="1" applyFill="1" applyBorder="1" applyAlignment="1" applyProtection="1">
      <alignment horizontal="center" vertical="center" shrinkToFit="1"/>
    </xf>
    <xf numFmtId="0" fontId="19" fillId="0" borderId="50" xfId="0" applyFont="1" applyFill="1" applyBorder="1" applyAlignment="1" applyProtection="1">
      <alignment horizontal="right" vertical="center"/>
    </xf>
    <xf numFmtId="0" fontId="19" fillId="25" borderId="33" xfId="0" applyFont="1" applyFill="1" applyBorder="1" applyAlignment="1" applyProtection="1">
      <alignment horizontal="center" vertical="center" shrinkToFit="1"/>
      <protection locked="0"/>
    </xf>
    <xf numFmtId="0" fontId="19" fillId="25" borderId="51" xfId="0" applyFont="1" applyFill="1" applyBorder="1" applyAlignment="1" applyProtection="1">
      <alignment horizontal="center" vertical="center" wrapText="1"/>
      <protection locked="0"/>
    </xf>
    <xf numFmtId="0" fontId="19" fillId="0" borderId="52" xfId="0" applyFont="1" applyBorder="1" applyAlignment="1" applyProtection="1">
      <alignment horizontal="left" vertical="center" wrapText="1"/>
    </xf>
    <xf numFmtId="0" fontId="19" fillId="0" borderId="52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top"/>
    </xf>
    <xf numFmtId="0" fontId="24" fillId="0" borderId="53" xfId="0" applyFont="1" applyBorder="1">
      <alignment vertical="center"/>
    </xf>
    <xf numFmtId="0" fontId="24" fillId="0" borderId="0" xfId="0" applyFont="1" applyAlignment="1">
      <alignment horizontal="left" vertical="center" wrapText="1"/>
    </xf>
    <xf numFmtId="0" fontId="24" fillId="0" borderId="54" xfId="0" applyFont="1" applyBorder="1" applyAlignment="1">
      <alignment horizontal="center" vertical="center" textRotation="255"/>
    </xf>
    <xf numFmtId="0" fontId="24" fillId="0" borderId="55" xfId="0" applyFont="1" applyBorder="1" applyAlignment="1">
      <alignment horizontal="center" vertical="center" textRotation="255"/>
    </xf>
    <xf numFmtId="0" fontId="24" fillId="0" borderId="56" xfId="0" applyFont="1" applyBorder="1" applyAlignment="1">
      <alignment horizontal="center" vertical="center" textRotation="255"/>
    </xf>
    <xf numFmtId="0" fontId="19" fillId="0" borderId="56" xfId="0" applyFont="1" applyBorder="1" applyAlignment="1">
      <alignment horizontal="center" vertical="center" textRotation="255" shrinkToFit="1"/>
    </xf>
    <xf numFmtId="0" fontId="19" fillId="0" borderId="56" xfId="0" applyFont="1" applyBorder="1" applyAlignment="1">
      <alignment vertical="center" shrinkToFit="1"/>
    </xf>
    <xf numFmtId="0" fontId="19" fillId="0" borderId="57" xfId="0" applyFont="1" applyBorder="1" applyAlignment="1">
      <alignment vertical="center" shrinkToFit="1"/>
    </xf>
    <xf numFmtId="0" fontId="23" fillId="0" borderId="0" xfId="0" applyFont="1">
      <alignment vertical="center"/>
    </xf>
    <xf numFmtId="0" fontId="24" fillId="0" borderId="54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9" fontId="24" fillId="0" borderId="58" xfId="0" applyNumberFormat="1" applyFont="1" applyBorder="1" applyAlignment="1">
      <alignment horizontal="center" vertical="center"/>
    </xf>
    <xf numFmtId="49" fontId="24" fillId="0" borderId="59" xfId="0" applyNumberFormat="1" applyFont="1" applyBorder="1" applyAlignment="1">
      <alignment horizontal="center" vertical="center"/>
    </xf>
    <xf numFmtId="49" fontId="24" fillId="0" borderId="44" xfId="0" applyNumberFormat="1" applyFont="1" applyBorder="1" applyAlignment="1">
      <alignment horizontal="center" vertical="center"/>
    </xf>
    <xf numFmtId="49" fontId="24" fillId="0" borderId="52" xfId="0" applyNumberFormat="1" applyFont="1" applyBorder="1" applyAlignment="1">
      <alignment horizontal="center" vertical="center"/>
    </xf>
    <xf numFmtId="49" fontId="24" fillId="0" borderId="56" xfId="0" applyNumberFormat="1" applyFont="1" applyBorder="1" applyAlignment="1">
      <alignment horizontal="center" vertical="center"/>
    </xf>
    <xf numFmtId="49" fontId="24" fillId="0" borderId="61" xfId="0" applyNumberFormat="1" applyFont="1" applyBorder="1" applyAlignment="1">
      <alignment horizontal="center" vertical="center"/>
    </xf>
    <xf numFmtId="0" fontId="24" fillId="0" borderId="62" xfId="0" applyFont="1" applyBorder="1">
      <alignment vertical="center"/>
    </xf>
    <xf numFmtId="0" fontId="24" fillId="0" borderId="29" xfId="0" applyFont="1" applyBorder="1" applyAlignment="1">
      <alignment horizontal="left" vertical="top"/>
    </xf>
    <xf numFmtId="0" fontId="24" fillId="0" borderId="63" xfId="0" applyFont="1" applyBorder="1" applyAlignment="1">
      <alignment vertical="top"/>
    </xf>
    <xf numFmtId="0" fontId="24" fillId="0" borderId="64" xfId="0" applyFont="1" applyBorder="1" applyAlignment="1">
      <alignment vertical="top"/>
    </xf>
    <xf numFmtId="0" fontId="19" fillId="0" borderId="65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textRotation="255" wrapText="1"/>
    </xf>
    <xf numFmtId="0" fontId="27" fillId="0" borderId="68" xfId="0" applyFont="1" applyBorder="1" applyAlignment="1">
      <alignment horizontal="center" vertical="center" textRotation="255" wrapText="1"/>
    </xf>
    <xf numFmtId="0" fontId="27" fillId="0" borderId="66" xfId="0" applyFont="1" applyBorder="1" applyAlignment="1">
      <alignment vertical="center" textRotation="255" wrapText="1"/>
    </xf>
    <xf numFmtId="0" fontId="23" fillId="0" borderId="29" xfId="0" applyFont="1" applyBorder="1" applyAlignment="1">
      <alignment vertical="center" textRotation="255"/>
    </xf>
    <xf numFmtId="0" fontId="23" fillId="0" borderId="29" xfId="0" applyFont="1" applyBorder="1">
      <alignment vertical="center"/>
    </xf>
    <xf numFmtId="0" fontId="23" fillId="0" borderId="32" xfId="0" applyFont="1" applyBorder="1">
      <alignment vertical="center"/>
    </xf>
    <xf numFmtId="0" fontId="24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49" fontId="24" fillId="0" borderId="69" xfId="0" applyNumberFormat="1" applyFont="1" applyBorder="1" applyAlignment="1">
      <alignment horizontal="center" vertical="center"/>
    </xf>
    <xf numFmtId="49" fontId="24" fillId="0" borderId="70" xfId="0" applyNumberFormat="1" applyFont="1" applyBorder="1" applyAlignment="1">
      <alignment horizontal="center" vertical="center"/>
    </xf>
    <xf numFmtId="49" fontId="24" fillId="0" borderId="72" xfId="0" applyNumberFormat="1" applyFont="1" applyBorder="1" applyAlignment="1">
      <alignment horizontal="center" vertical="center"/>
    </xf>
    <xf numFmtId="49" fontId="24" fillId="0" borderId="73" xfId="0" applyNumberFormat="1" applyFont="1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49" fontId="24" fillId="0" borderId="74" xfId="0" applyNumberFormat="1" applyFont="1" applyBorder="1" applyAlignment="1">
      <alignment horizontal="center" vertical="center"/>
    </xf>
    <xf numFmtId="0" fontId="24" fillId="0" borderId="45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19" fillId="0" borderId="29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 shrinkToFit="1"/>
    </xf>
    <xf numFmtId="0" fontId="28" fillId="0" borderId="64" xfId="0" applyFont="1" applyBorder="1" applyAlignment="1">
      <alignment horizontal="center" vertical="center" shrinkToFit="1"/>
    </xf>
    <xf numFmtId="0" fontId="28" fillId="0" borderId="76" xfId="0" applyFont="1" applyBorder="1" applyAlignment="1">
      <alignment horizontal="center" vertical="center" shrinkToFit="1"/>
    </xf>
    <xf numFmtId="0" fontId="29" fillId="0" borderId="77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4" fillId="0" borderId="66" xfId="0" applyFont="1" applyBorder="1">
      <alignment vertical="center"/>
    </xf>
    <xf numFmtId="0" fontId="19" fillId="0" borderId="75" xfId="0" applyFont="1" applyBorder="1" applyAlignment="1">
      <alignment horizontal="distributed" vertical="center" wrapText="1"/>
    </xf>
    <xf numFmtId="0" fontId="19" fillId="0" borderId="76" xfId="0" applyFont="1" applyBorder="1" applyAlignment="1">
      <alignment horizontal="distributed" vertical="center" wrapText="1"/>
    </xf>
    <xf numFmtId="0" fontId="19" fillId="0" borderId="76" xfId="0" applyFont="1" applyBorder="1" applyAlignment="1">
      <alignment horizontal="distributed" vertical="center" wrapText="1" indent="2"/>
    </xf>
    <xf numFmtId="0" fontId="19" fillId="0" borderId="71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distributed" vertical="center" wrapText="1"/>
    </xf>
    <xf numFmtId="0" fontId="19" fillId="0" borderId="78" xfId="0" applyFont="1" applyBorder="1" applyAlignment="1">
      <alignment horizontal="distributed" vertical="center" wrapText="1"/>
    </xf>
    <xf numFmtId="0" fontId="19" fillId="0" borderId="63" xfId="0" applyFont="1" applyBorder="1" applyAlignment="1">
      <alignment horizontal="distributed" vertical="center"/>
    </xf>
    <xf numFmtId="0" fontId="19" fillId="0" borderId="64" xfId="0" applyFont="1" applyBorder="1" applyAlignment="1">
      <alignment horizontal="distributed" vertical="center"/>
    </xf>
    <xf numFmtId="0" fontId="19" fillId="0" borderId="76" xfId="0" applyFont="1" applyBorder="1" applyAlignment="1">
      <alignment horizontal="distributed" vertical="center"/>
    </xf>
    <xf numFmtId="0" fontId="19" fillId="0" borderId="64" xfId="0" applyFont="1" applyBorder="1" applyAlignment="1">
      <alignment horizontal="distributed" vertical="center" wrapText="1"/>
    </xf>
    <xf numFmtId="0" fontId="19" fillId="0" borderId="29" xfId="0" applyFont="1" applyBorder="1" applyAlignment="1">
      <alignment horizontal="distributed" vertical="center" wrapText="1"/>
    </xf>
    <xf numFmtId="0" fontId="19" fillId="0" borderId="74" xfId="0" applyFont="1" applyBorder="1" applyAlignment="1">
      <alignment horizontal="distributed" vertical="center" wrapText="1"/>
    </xf>
    <xf numFmtId="0" fontId="24" fillId="0" borderId="45" xfId="0" applyFont="1" applyBorder="1" applyAlignment="1">
      <alignment horizontal="left" vertical="center" wrapText="1"/>
    </xf>
    <xf numFmtId="0" fontId="0" fillId="0" borderId="62" xfId="0" applyFont="1" applyBorder="1" applyAlignment="1">
      <alignment horizontal="left" vertical="center" wrapText="1"/>
    </xf>
    <xf numFmtId="0" fontId="19" fillId="0" borderId="79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62" xfId="0" applyFont="1" applyBorder="1" applyAlignment="1">
      <alignment horizontal="center" vertical="center" shrinkToFit="1"/>
    </xf>
    <xf numFmtId="0" fontId="29" fillId="0" borderId="71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19" fillId="0" borderId="80" xfId="0" applyFont="1" applyBorder="1" applyAlignment="1">
      <alignment horizontal="distributed" vertical="center" wrapText="1"/>
    </xf>
    <xf numFmtId="0" fontId="19" fillId="0" borderId="62" xfId="0" applyFont="1" applyBorder="1" applyAlignment="1">
      <alignment horizontal="distributed" vertical="center" wrapText="1"/>
    </xf>
    <xf numFmtId="0" fontId="19" fillId="0" borderId="62" xfId="0" applyFont="1" applyBorder="1" applyAlignment="1">
      <alignment horizontal="distributed" vertical="center" wrapText="1" indent="2"/>
    </xf>
    <xf numFmtId="0" fontId="19" fillId="0" borderId="84" xfId="0" applyFont="1" applyBorder="1" applyAlignment="1">
      <alignment horizontal="distributed" vertical="center" wrapText="1"/>
    </xf>
    <xf numFmtId="0" fontId="19" fillId="0" borderId="72" xfId="0" applyFont="1" applyBorder="1" applyAlignment="1">
      <alignment horizontal="distributed" vertical="center"/>
    </xf>
    <xf numFmtId="0" fontId="19" fillId="0" borderId="73" xfId="0" applyFont="1" applyBorder="1" applyAlignment="1">
      <alignment horizontal="distributed" vertical="center"/>
    </xf>
    <xf numFmtId="0" fontId="19" fillId="0" borderId="70" xfId="0" applyFont="1" applyBorder="1" applyAlignment="1">
      <alignment horizontal="distributed" vertical="center"/>
    </xf>
    <xf numFmtId="0" fontId="19" fillId="0" borderId="73" xfId="0" applyFont="1" applyBorder="1" applyAlignment="1">
      <alignment horizontal="distributed" vertical="center" wrapText="1"/>
    </xf>
    <xf numFmtId="0" fontId="19" fillId="0" borderId="70" xfId="0" applyFont="1" applyBorder="1" applyAlignment="1">
      <alignment horizontal="distributed" vertical="center" wrapText="1"/>
    </xf>
    <xf numFmtId="0" fontId="0" fillId="0" borderId="45" xfId="0" applyFont="1" applyBorder="1" applyAlignment="1">
      <alignment horizontal="left" vertical="center" wrapText="1"/>
    </xf>
    <xf numFmtId="0" fontId="23" fillId="0" borderId="8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62" xfId="0" applyFont="1" applyBorder="1" applyAlignment="1">
      <alignment horizontal="right" vertical="center" wrapText="1"/>
    </xf>
    <xf numFmtId="0" fontId="19" fillId="0" borderId="8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distributed" vertical="center" wrapText="1"/>
    </xf>
    <xf numFmtId="0" fontId="19" fillId="0" borderId="70" xfId="0" applyFont="1" applyBorder="1" applyAlignment="1">
      <alignment horizontal="distributed" vertical="center" wrapText="1" indent="2"/>
    </xf>
    <xf numFmtId="0" fontId="19" fillId="0" borderId="82" xfId="0" applyFont="1" applyBorder="1" applyAlignment="1">
      <alignment horizontal="distributed" vertical="center" wrapText="1"/>
    </xf>
    <xf numFmtId="0" fontId="23" fillId="0" borderId="69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0" fontId="31" fillId="0" borderId="76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left" vertical="center" wrapText="1"/>
    </xf>
    <xf numFmtId="0" fontId="23" fillId="0" borderId="86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shrinkToFit="1"/>
    </xf>
    <xf numFmtId="0" fontId="23" fillId="0" borderId="78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left" vertical="center" wrapText="1"/>
    </xf>
    <xf numFmtId="0" fontId="23" fillId="0" borderId="87" xfId="0" applyFont="1" applyBorder="1" applyAlignment="1">
      <alignment horizontal="left" vertical="center" wrapText="1"/>
    </xf>
    <xf numFmtId="0" fontId="29" fillId="0" borderId="66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3" fillId="0" borderId="29" xfId="0" applyFont="1" applyBorder="1" applyAlignment="1">
      <alignment horizontal="right" vertical="center"/>
    </xf>
    <xf numFmtId="0" fontId="23" fillId="0" borderId="74" xfId="0" applyFont="1" applyBorder="1" applyAlignment="1">
      <alignment vertical="center"/>
    </xf>
    <xf numFmtId="0" fontId="23" fillId="0" borderId="69" xfId="0" applyFont="1" applyBorder="1" applyAlignment="1">
      <alignment horizontal="right" vertical="center" wrapText="1"/>
    </xf>
    <xf numFmtId="0" fontId="23" fillId="0" borderId="73" xfId="0" applyFont="1" applyBorder="1" applyAlignment="1">
      <alignment horizontal="right" vertical="center" wrapText="1"/>
    </xf>
    <xf numFmtId="0" fontId="23" fillId="0" borderId="70" xfId="0" applyFont="1" applyBorder="1" applyAlignment="1">
      <alignment horizontal="right" vertical="center" wrapText="1"/>
    </xf>
    <xf numFmtId="0" fontId="19" fillId="0" borderId="6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3" fillId="0" borderId="74" xfId="0" applyFont="1" applyBorder="1" applyAlignment="1">
      <alignment horizontal="left" vertical="center"/>
    </xf>
    <xf numFmtId="0" fontId="33" fillId="0" borderId="8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distributed" wrapText="1"/>
    </xf>
    <xf numFmtId="0" fontId="34" fillId="0" borderId="62" xfId="0" applyFont="1" applyBorder="1" applyAlignment="1">
      <alignment horizontal="left" vertical="distributed" wrapText="1"/>
    </xf>
    <xf numFmtId="0" fontId="24" fillId="0" borderId="80" xfId="0" applyFont="1" applyBorder="1">
      <alignment vertical="center"/>
    </xf>
    <xf numFmtId="0" fontId="23" fillId="0" borderId="8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23" fillId="0" borderId="62" xfId="0" applyFont="1" applyBorder="1" applyAlignment="1">
      <alignment horizontal="left" vertical="center" wrapText="1"/>
    </xf>
    <xf numFmtId="0" fontId="23" fillId="0" borderId="76" xfId="0" applyFont="1" applyBorder="1" applyAlignment="1">
      <alignment horizontal="left" vertical="center" wrapText="1"/>
    </xf>
    <xf numFmtId="0" fontId="28" fillId="0" borderId="0" xfId="0" applyFont="1">
      <alignment vertical="center"/>
    </xf>
    <xf numFmtId="0" fontId="19" fillId="0" borderId="75" xfId="0" applyFont="1" applyBorder="1" applyAlignment="1">
      <alignment horizontal="left" vertical="center"/>
    </xf>
    <xf numFmtId="0" fontId="35" fillId="0" borderId="64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19" fillId="0" borderId="80" xfId="0" applyFont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0" borderId="73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19" fillId="0" borderId="29" xfId="0" applyFont="1" applyBorder="1" applyAlignment="1">
      <alignment horizontal="distributed" vertical="center" indent="1"/>
    </xf>
    <xf numFmtId="0" fontId="19" fillId="0" borderId="32" xfId="0" applyFont="1" applyBorder="1" applyAlignment="1">
      <alignment horizontal="distributed" vertical="center" indent="1"/>
    </xf>
    <xf numFmtId="0" fontId="29" fillId="0" borderId="32" xfId="0" applyFont="1" applyBorder="1" applyAlignment="1">
      <alignment vertical="top" wrapText="1"/>
    </xf>
    <xf numFmtId="0" fontId="23" fillId="0" borderId="69" xfId="0" applyFont="1" applyBorder="1" applyAlignment="1">
      <alignment horizontal="left" vertical="center" wrapText="1"/>
    </xf>
    <xf numFmtId="0" fontId="23" fillId="0" borderId="70" xfId="0" applyFont="1" applyBorder="1" applyAlignment="1">
      <alignment horizontal="left" vertical="center" wrapText="1"/>
    </xf>
    <xf numFmtId="0" fontId="23" fillId="0" borderId="88" xfId="0" applyFont="1" applyBorder="1" applyAlignment="1">
      <alignment horizontal="left" vertical="center" wrapText="1"/>
    </xf>
    <xf numFmtId="0" fontId="29" fillId="0" borderId="86" xfId="0" applyFont="1" applyBorder="1" applyAlignment="1">
      <alignment horizontal="left" vertical="top" wrapText="1"/>
    </xf>
    <xf numFmtId="0" fontId="24" fillId="0" borderId="83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87" xfId="0" applyFont="1" applyBorder="1" applyAlignment="1">
      <alignment horizontal="left" vertical="top"/>
    </xf>
    <xf numFmtId="0" fontId="33" fillId="0" borderId="69" xfId="0" applyFont="1" applyBorder="1" applyAlignment="1">
      <alignment horizontal="left" vertical="top" wrapText="1"/>
    </xf>
    <xf numFmtId="0" fontId="34" fillId="0" borderId="73" xfId="0" applyFont="1" applyBorder="1" applyAlignment="1">
      <alignment horizontal="left" vertical="distributed" wrapText="1"/>
    </xf>
    <xf numFmtId="0" fontId="34" fillId="0" borderId="70" xfId="0" applyFont="1" applyBorder="1" applyAlignment="1">
      <alignment horizontal="left" vertical="distributed" wrapText="1"/>
    </xf>
    <xf numFmtId="0" fontId="19" fillId="0" borderId="8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/>
    </xf>
    <xf numFmtId="0" fontId="24" fillId="0" borderId="80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24" fillId="0" borderId="62" xfId="0" applyFont="1" applyBorder="1" applyAlignment="1">
      <alignment horizontal="left" vertical="top"/>
    </xf>
    <xf numFmtId="177" fontId="24" fillId="0" borderId="89" xfId="0" applyNumberFormat="1" applyFont="1" applyBorder="1" applyAlignment="1">
      <alignment horizontal="center" vertical="center"/>
    </xf>
    <xf numFmtId="177" fontId="24" fillId="0" borderId="90" xfId="0" applyNumberFormat="1" applyFont="1" applyBorder="1" applyAlignment="1">
      <alignment horizontal="center" vertical="center"/>
    </xf>
    <xf numFmtId="0" fontId="0" fillId="0" borderId="72" xfId="0" applyFont="1" applyBorder="1" applyAlignment="1">
      <alignment horizontal="left" vertical="center" wrapText="1"/>
    </xf>
    <xf numFmtId="0" fontId="0" fillId="0" borderId="70" xfId="0" applyFont="1" applyBorder="1" applyAlignment="1">
      <alignment horizontal="left" vertical="center" wrapText="1"/>
    </xf>
    <xf numFmtId="0" fontId="19" fillId="0" borderId="69" xfId="0" applyFont="1" applyBorder="1" applyAlignment="1">
      <alignment horizontal="left" vertical="center"/>
    </xf>
    <xf numFmtId="0" fontId="36" fillId="0" borderId="73" xfId="0" applyFont="1" applyBorder="1" applyAlignment="1">
      <alignment horizontal="center" vertical="center"/>
    </xf>
    <xf numFmtId="0" fontId="36" fillId="0" borderId="70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top" wrapText="1"/>
    </xf>
    <xf numFmtId="0" fontId="30" fillId="0" borderId="78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93" xfId="0" applyFont="1" applyBorder="1" applyAlignment="1">
      <alignment vertical="center"/>
    </xf>
    <xf numFmtId="0" fontId="19" fillId="0" borderId="76" xfId="0" applyFont="1" applyBorder="1" applyAlignment="1">
      <alignment horizontal="center" vertical="center"/>
    </xf>
    <xf numFmtId="0" fontId="19" fillId="0" borderId="77" xfId="0" applyFont="1" applyBorder="1" applyAlignment="1">
      <alignment horizontal="distributed" vertical="center" indent="1"/>
    </xf>
    <xf numFmtId="0" fontId="19" fillId="0" borderId="86" xfId="0" applyFont="1" applyBorder="1" applyAlignment="1">
      <alignment horizontal="distributed" vertical="center" indent="1"/>
    </xf>
    <xf numFmtId="0" fontId="19" fillId="0" borderId="94" xfId="0" applyFont="1" applyBorder="1" applyAlignment="1">
      <alignment horizontal="center" vertical="center"/>
    </xf>
    <xf numFmtId="0" fontId="30" fillId="0" borderId="95" xfId="0" applyFont="1" applyBorder="1" applyAlignment="1">
      <alignment horizontal="center" vertical="center"/>
    </xf>
    <xf numFmtId="0" fontId="30" fillId="0" borderId="96" xfId="0" applyFont="1" applyBorder="1" applyAlignment="1">
      <alignment horizontal="center" vertical="center"/>
    </xf>
    <xf numFmtId="0" fontId="30" fillId="0" borderId="97" xfId="0" applyFont="1" applyBorder="1" applyAlignment="1">
      <alignment horizontal="center" vertical="center"/>
    </xf>
    <xf numFmtId="0" fontId="24" fillId="0" borderId="84" xfId="0" applyFont="1" applyBorder="1" applyAlignment="1">
      <alignment vertical="center"/>
    </xf>
    <xf numFmtId="0" fontId="19" fillId="0" borderId="98" xfId="0" applyFont="1" applyBorder="1" applyAlignment="1">
      <alignment horizontal="center" vertical="center"/>
    </xf>
    <xf numFmtId="0" fontId="19" fillId="0" borderId="47" xfId="0" applyFont="1" applyBorder="1" applyAlignment="1">
      <alignment horizontal="distributed" vertical="center" indent="1"/>
    </xf>
    <xf numFmtId="0" fontId="19" fillId="0" borderId="99" xfId="0" applyFont="1" applyBorder="1" applyAlignment="1">
      <alignment horizontal="distributed" vertical="center" indent="1"/>
    </xf>
    <xf numFmtId="0" fontId="19" fillId="0" borderId="69" xfId="0" applyFont="1" applyBorder="1" applyAlignment="1">
      <alignment horizontal="center" vertical="center" wrapText="1"/>
    </xf>
    <xf numFmtId="0" fontId="31" fillId="0" borderId="81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left" vertical="top"/>
    </xf>
    <xf numFmtId="0" fontId="24" fillId="0" borderId="73" xfId="0" applyFont="1" applyBorder="1" applyAlignment="1">
      <alignment horizontal="left" vertical="top"/>
    </xf>
    <xf numFmtId="0" fontId="24" fillId="0" borderId="70" xfId="0" applyFont="1" applyBorder="1" applyAlignment="1">
      <alignment horizontal="left" vertical="top"/>
    </xf>
    <xf numFmtId="0" fontId="24" fillId="0" borderId="45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center" vertical="center" textRotation="255"/>
    </xf>
    <xf numFmtId="0" fontId="26" fillId="0" borderId="8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center" vertical="center" wrapText="1"/>
    </xf>
    <xf numFmtId="0" fontId="24" fillId="0" borderId="29" xfId="0" applyFont="1" applyBorder="1">
      <alignment vertical="center"/>
    </xf>
    <xf numFmtId="0" fontId="23" fillId="0" borderId="0" xfId="0" applyFont="1" applyAlignment="1">
      <alignment vertical="center"/>
    </xf>
    <xf numFmtId="0" fontId="29" fillId="0" borderId="88" xfId="0" applyFont="1" applyBorder="1" applyAlignment="1">
      <alignment horizontal="left" vertical="top"/>
    </xf>
    <xf numFmtId="0" fontId="24" fillId="0" borderId="91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 textRotation="255"/>
    </xf>
    <xf numFmtId="0" fontId="28" fillId="0" borderId="64" xfId="0" applyFont="1" applyBorder="1" applyAlignment="1">
      <alignment horizontal="center" vertical="center" textRotation="255"/>
    </xf>
    <xf numFmtId="0" fontId="19" fillId="0" borderId="0" xfId="0" applyFont="1" applyAlignment="1">
      <alignment vertical="center" wrapText="1"/>
    </xf>
    <xf numFmtId="0" fontId="24" fillId="0" borderId="9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 textRotation="255"/>
    </xf>
    <xf numFmtId="0" fontId="28" fillId="0" borderId="0" xfId="0" applyFont="1" applyBorder="1" applyAlignment="1">
      <alignment horizontal="center" vertical="center" textRotation="255"/>
    </xf>
    <xf numFmtId="0" fontId="24" fillId="0" borderId="101" xfId="0" applyFont="1" applyBorder="1" applyAlignment="1">
      <alignment horizontal="center" vertical="center"/>
    </xf>
    <xf numFmtId="0" fontId="28" fillId="0" borderId="95" xfId="0" applyFont="1" applyBorder="1" applyAlignment="1">
      <alignment horizontal="center" vertical="center" textRotation="255"/>
    </xf>
    <xf numFmtId="0" fontId="28" fillId="0" borderId="96" xfId="0" applyFont="1" applyBorder="1" applyAlignment="1">
      <alignment horizontal="center" vertical="center" textRotation="255"/>
    </xf>
    <xf numFmtId="0" fontId="24" fillId="0" borderId="0" xfId="0" applyFont="1" applyBorder="1">
      <alignment vertical="center"/>
    </xf>
    <xf numFmtId="177" fontId="24" fillId="0" borderId="102" xfId="0" applyNumberFormat="1" applyFont="1" applyBorder="1" applyAlignment="1">
      <alignment horizontal="center" vertical="center"/>
    </xf>
    <xf numFmtId="0" fontId="24" fillId="0" borderId="103" xfId="0" applyFont="1" applyBorder="1" applyAlignment="1">
      <alignment horizontal="center" vertical="center"/>
    </xf>
    <xf numFmtId="0" fontId="30" fillId="0" borderId="98" xfId="0" applyFont="1" applyBorder="1" applyAlignment="1">
      <alignment horizontal="center" vertical="center"/>
    </xf>
    <xf numFmtId="0" fontId="23" fillId="0" borderId="95" xfId="0" applyFont="1" applyBorder="1" applyAlignment="1">
      <alignment horizontal="left" vertical="center" wrapText="1"/>
    </xf>
    <xf numFmtId="0" fontId="23" fillId="0" borderId="104" xfId="0" applyFont="1" applyBorder="1" applyAlignment="1">
      <alignment horizontal="left" vertical="center" wrapText="1"/>
    </xf>
    <xf numFmtId="0" fontId="32" fillId="0" borderId="104" xfId="0" applyFont="1" applyBorder="1" applyAlignment="1">
      <alignment horizontal="center" vertical="center" wrapText="1"/>
    </xf>
    <xf numFmtId="0" fontId="23" fillId="0" borderId="105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7" xfId="0" applyFont="1" applyBorder="1" applyAlignment="1">
      <alignment horizontal="right" vertical="center"/>
    </xf>
    <xf numFmtId="0" fontId="23" fillId="0" borderId="98" xfId="0" applyFont="1" applyBorder="1" applyAlignment="1">
      <alignment horizontal="center" vertical="center"/>
    </xf>
    <xf numFmtId="0" fontId="29" fillId="0" borderId="105" xfId="0" applyFont="1" applyBorder="1" applyAlignment="1">
      <alignment horizontal="left" vertical="top"/>
    </xf>
    <xf numFmtId="0" fontId="26" fillId="0" borderId="69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4" fillId="0" borderId="53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top"/>
    </xf>
    <xf numFmtId="0" fontId="24" fillId="0" borderId="68" xfId="0" applyFont="1" applyBorder="1" applyAlignment="1">
      <alignment horizontal="left" vertical="top"/>
    </xf>
    <xf numFmtId="0" fontId="24" fillId="0" borderId="66" xfId="0" applyFont="1" applyBorder="1" applyAlignment="1">
      <alignment horizontal="left" vertical="top"/>
    </xf>
    <xf numFmtId="0" fontId="34" fillId="0" borderId="68" xfId="0" applyFont="1" applyBorder="1" applyAlignment="1">
      <alignment horizontal="left" vertical="top" wrapText="1"/>
    </xf>
    <xf numFmtId="0" fontId="34" fillId="0" borderId="68" xfId="0" applyFont="1" applyBorder="1" applyAlignment="1">
      <alignment horizontal="left" vertical="top"/>
    </xf>
    <xf numFmtId="0" fontId="34" fillId="0" borderId="66" xfId="0" applyFont="1" applyBorder="1" applyAlignment="1">
      <alignment horizontal="left" vertical="top"/>
    </xf>
    <xf numFmtId="0" fontId="26" fillId="0" borderId="75" xfId="0" applyFont="1" applyBorder="1" applyAlignment="1">
      <alignment horizontal="center" vertical="center" textRotation="255"/>
    </xf>
    <xf numFmtId="0" fontId="26" fillId="0" borderId="64" xfId="0" applyFont="1" applyBorder="1" applyAlignment="1">
      <alignment horizontal="center" vertical="center" textRotation="255"/>
    </xf>
    <xf numFmtId="0" fontId="26" fillId="0" borderId="76" xfId="0" applyFont="1" applyBorder="1" applyAlignment="1">
      <alignment horizontal="center" vertical="center" textRotation="255"/>
    </xf>
    <xf numFmtId="0" fontId="26" fillId="0" borderId="80" xfId="0" applyFont="1" applyBorder="1" applyAlignment="1">
      <alignment horizontal="center" vertical="center" textRotation="255"/>
    </xf>
    <xf numFmtId="0" fontId="26" fillId="0" borderId="0" xfId="0" applyFont="1" applyBorder="1" applyAlignment="1">
      <alignment horizontal="center" vertical="center" textRotation="255"/>
    </xf>
    <xf numFmtId="0" fontId="26" fillId="0" borderId="62" xfId="0" applyFont="1" applyBorder="1" applyAlignment="1">
      <alignment horizontal="center" vertical="center" textRotation="255"/>
    </xf>
    <xf numFmtId="0" fontId="26" fillId="0" borderId="69" xfId="0" applyFont="1" applyBorder="1" applyAlignment="1">
      <alignment horizontal="center" vertical="center" textRotation="255"/>
    </xf>
    <xf numFmtId="0" fontId="26" fillId="0" borderId="73" xfId="0" applyFont="1" applyBorder="1" applyAlignment="1">
      <alignment horizontal="center" vertical="center" textRotation="255"/>
    </xf>
    <xf numFmtId="0" fontId="26" fillId="0" borderId="70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left" vertical="center"/>
    </xf>
    <xf numFmtId="0" fontId="19" fillId="0" borderId="75" xfId="0" applyFont="1" applyBorder="1" applyAlignment="1">
      <alignment horizontal="left" vertical="top" wrapText="1"/>
    </xf>
    <xf numFmtId="0" fontId="19" fillId="0" borderId="64" xfId="0" applyFont="1" applyBorder="1" applyAlignment="1">
      <alignment horizontal="left" vertical="top"/>
    </xf>
    <xf numFmtId="0" fontId="19" fillId="0" borderId="76" xfId="0" applyFont="1" applyBorder="1" applyAlignment="1">
      <alignment horizontal="left" vertical="top"/>
    </xf>
    <xf numFmtId="0" fontId="19" fillId="0" borderId="8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62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/>
    </xf>
    <xf numFmtId="0" fontId="34" fillId="0" borderId="62" xfId="0" applyFont="1" applyBorder="1" applyAlignment="1">
      <alignment horizontal="left" vertical="top"/>
    </xf>
    <xf numFmtId="0" fontId="24" fillId="0" borderId="75" xfId="0" applyFont="1" applyBorder="1" applyAlignment="1">
      <alignment horizontal="left" vertical="top"/>
    </xf>
    <xf numFmtId="0" fontId="34" fillId="0" borderId="64" xfId="0" applyFont="1" applyBorder="1" applyAlignment="1">
      <alignment horizontal="left" vertical="top"/>
    </xf>
    <xf numFmtId="0" fontId="34" fillId="0" borderId="76" xfId="0" applyFont="1" applyBorder="1" applyAlignment="1">
      <alignment horizontal="left" vertical="top"/>
    </xf>
    <xf numFmtId="0" fontId="37" fillId="0" borderId="75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37" fillId="0" borderId="8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dxfs count="42"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  <dxf>
      <font>
        <strike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67945</xdr:colOff>
      <xdr:row>0</xdr:row>
      <xdr:rowOff>43815</xdr:rowOff>
    </xdr:from>
    <xdr:to xmlns:xdr="http://schemas.openxmlformats.org/drawingml/2006/spreadsheetDrawing">
      <xdr:col>14</xdr:col>
      <xdr:colOff>486410</xdr:colOff>
      <xdr:row>30</xdr:row>
      <xdr:rowOff>100965</xdr:rowOff>
    </xdr:to>
    <xdr:sp macro="" textlink="">
      <xdr:nvSpPr>
        <xdr:cNvPr id="2" name="テキスト 1"/>
        <xdr:cNvSpPr txBox="1"/>
      </xdr:nvSpPr>
      <xdr:spPr>
        <a:xfrm>
          <a:off x="6182995" y="43815"/>
          <a:ext cx="3161665" cy="80772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600" b="1"/>
            <a:t>登録方法</a:t>
          </a:r>
          <a:endParaRPr kumimoji="1" lang="ja-JP" altLang="en-US" sz="1600" b="1"/>
        </a:p>
        <a:p>
          <a:endParaRPr kumimoji="1" lang="ja-JP" altLang="en-US"/>
        </a:p>
        <a:p>
          <a:r>
            <a:rPr kumimoji="1" lang="ja-JP" altLang="en-US" sz="1200" b="1"/>
            <a:t>１．</a:t>
          </a:r>
          <a:r>
            <a:rPr kumimoji="1" lang="ja-JP" altLang="en-US" sz="1200"/>
            <a:t>入力表の</a:t>
          </a:r>
          <a:r>
            <a:rPr kumimoji="1" lang="ja-JP" altLang="en-US" sz="1200" b="0">
              <a:ln>
                <a:solidFill>
                  <a:srgbClr val="000000"/>
                </a:solidFill>
              </a:ln>
              <a:solidFill>
                <a:schemeClr val="tx1"/>
              </a:solidFill>
              <a:effectLst>
                <a:glow rad="228600">
                  <a:schemeClr val="accent4">
                    <a:alpha val="40000"/>
                    <a:satMod val="175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黄色</a:t>
          </a:r>
          <a:r>
            <a:rPr kumimoji="1" lang="ja-JP" altLang="en-US" sz="1200"/>
            <a:t>部分（</a:t>
          </a:r>
          <a:r>
            <a:rPr kumimoji="1" lang="ja-JP" altLang="en-US" sz="1200" b="0">
              <a:effectLst>
                <a:glow rad="101600">
                  <a:schemeClr val="tx1">
                    <a:alpha val="60000"/>
                  </a:schemeClr>
                </a:glow>
              </a:effectLst>
            </a:rPr>
            <a:t>太枠</a:t>
          </a:r>
          <a:r>
            <a:rPr kumimoji="1" lang="ja-JP" altLang="en-US" sz="1200"/>
            <a:t>部分は必須）に必要事項を入力してください。</a:t>
          </a:r>
          <a:endParaRPr kumimoji="1" lang="ja-JP" altLang="en-US" sz="1200"/>
        </a:p>
        <a:p>
          <a:endParaRPr kumimoji="1" lang="ja-JP" altLang="en-US" sz="1200"/>
        </a:p>
        <a:p>
          <a:r>
            <a:rPr kumimoji="1" lang="ja-JP" altLang="en-US" sz="1200" b="1"/>
            <a:t>２．</a:t>
          </a:r>
          <a:r>
            <a:rPr kumimoji="1" lang="ja-JP" altLang="en-US" sz="1200" b="0"/>
            <a:t>①</a:t>
          </a:r>
          <a:r>
            <a:rPr kumimoji="1" lang="ja-JP" altLang="en-US" sz="1200"/>
            <a:t>金融機関控②役所控➂お客様控をそれぞれ印刷してください。</a:t>
          </a:r>
          <a:endParaRPr kumimoji="1" lang="ja-JP" altLang="en-US" sz="1200"/>
        </a:p>
        <a:p>
          <a:endParaRPr kumimoji="1" lang="ja-JP" altLang="en-US" sz="1200"/>
        </a:p>
        <a:p>
          <a:r>
            <a:rPr kumimoji="1" lang="ja-JP" altLang="en-US" sz="1200" b="1"/>
            <a:t>３．</a:t>
          </a:r>
          <a:r>
            <a:rPr kumimoji="1" lang="ja-JP" altLang="en-US" sz="1200" b="0"/>
            <a:t>印刷</a:t>
          </a:r>
          <a:r>
            <a:rPr kumimoji="1" lang="ja-JP" altLang="en-US" sz="1200"/>
            <a:t>した３枚全てに口座印を押印してください。（印なし口座の場合は任意の印を押印してください。）</a:t>
          </a:r>
          <a:endParaRPr kumimoji="1" lang="ja-JP" altLang="en-US" sz="1200"/>
        </a:p>
        <a:p>
          <a:r>
            <a:rPr kumimoji="1" lang="ja-JP" altLang="en-US" sz="1200"/>
            <a:t>※市役所に直接提出する場合は、印なしでキャッシュカード（あいち尾東農協を除く</a:t>
          </a:r>
          <a:endParaRPr kumimoji="1" lang="ja-JP" altLang="en-US" sz="1200"/>
        </a:p>
        <a:p>
          <a:r>
            <a:rPr kumimoji="1" lang="ja-JP" altLang="en-US" sz="1200"/>
            <a:t>）でも登録できます。</a:t>
          </a:r>
          <a:endParaRPr kumimoji="1" lang="ja-JP" altLang="en-US" sz="1200"/>
        </a:p>
        <a:p>
          <a:endParaRPr kumimoji="1" lang="ja-JP" altLang="en-US" sz="1200"/>
        </a:p>
        <a:p>
          <a:r>
            <a:rPr kumimoji="1" lang="ja-JP" altLang="en-US" sz="1200" b="1"/>
            <a:t>４．</a:t>
          </a:r>
          <a:r>
            <a:rPr kumimoji="1" lang="ja-JP" altLang="en-US" sz="1200"/>
            <a:t>提出は</a:t>
          </a:r>
          <a:r>
            <a:rPr kumimoji="1" lang="ja-JP" altLang="en-US" sz="1200" b="0"/>
            <a:t>①</a:t>
          </a:r>
          <a:r>
            <a:rPr kumimoji="1" lang="ja-JP" altLang="en-US" sz="1200"/>
            <a:t>金融機関控②役所控の２枚セットにし、市役所か金融機関に提出してください。➂お客様控は保管してください。</a:t>
          </a:r>
          <a:endParaRPr kumimoji="1" lang="ja-JP" altLang="en-US" sz="1200"/>
        </a:p>
        <a:p>
          <a:r>
            <a:rPr kumimoji="1" lang="ja-JP" altLang="en-US" sz="1200"/>
            <a:t>※ホームページから送付用封筒を印刷し、切り取り、貼り付けした封筒での郵送もできます。</a:t>
          </a:r>
          <a:endParaRPr kumimoji="1" lang="ja-JP" altLang="en-US" sz="1200"/>
        </a:p>
        <a:p>
          <a:endParaRPr kumimoji="1" lang="ja-JP" altLang="en-US" sz="1200"/>
        </a:p>
        <a:p>
          <a:r>
            <a:rPr kumimoji="1" lang="ja-JP" altLang="en-US" sz="1200"/>
            <a:t>【注意事項】</a:t>
          </a:r>
          <a:endParaRPr kumimoji="1" lang="ja-JP" altLang="en-US" sz="1200"/>
        </a:p>
        <a:p>
          <a:r>
            <a:rPr kumimoji="1" lang="ja-JP" altLang="en-US" sz="1200" b="1"/>
            <a:t>※市役所と金融機関に分けて提出せず、</a:t>
          </a:r>
          <a:r>
            <a:rPr kumimoji="1" lang="ja-JP" altLang="en-US" sz="1200" b="1" u="sng"/>
            <a:t>どちらかに２枚まとめて提出</a:t>
          </a:r>
          <a:r>
            <a:rPr kumimoji="1" lang="ja-JP" altLang="en-US" sz="1200" b="1"/>
            <a:t>してください。</a:t>
          </a:r>
          <a:endParaRPr kumimoji="1" lang="ja-JP" altLang="en-US" sz="1200" b="1"/>
        </a:p>
        <a:p>
          <a:endParaRPr kumimoji="1" lang="ja-JP" altLang="en-US" sz="1200" b="1"/>
        </a:p>
        <a:p>
          <a:r>
            <a:rPr kumimoji="1" lang="ja-JP" altLang="en-US" sz="1200" b="0"/>
            <a:t>※エクセルのバージョンによっては、うまく印刷できない場合があります。</a:t>
          </a:r>
          <a:endParaRPr kumimoji="1" lang="ja-JP" altLang="en-US" sz="1200" b="1"/>
        </a:p>
        <a:p>
          <a:endParaRPr kumimoji="1" lang="ja-JP" altLang="en-US" sz="1200" b="1"/>
        </a:p>
        <a:p>
          <a:r>
            <a:rPr kumimoji="1" lang="ja-JP" altLang="en-US" sz="1200" b="1"/>
            <a:t>不明点、疑問点等がございましたら、市役所収納課庶務係（0561-76-8120）に御連絡ください。</a:t>
          </a:r>
          <a:endParaRPr kumimoji="1" lang="ja-JP" alt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19050</xdr:colOff>
      <xdr:row>23</xdr:row>
      <xdr:rowOff>48895</xdr:rowOff>
    </xdr:from>
    <xdr:to xmlns:xdr="http://schemas.openxmlformats.org/drawingml/2006/spreadsheetDrawing">
      <xdr:col>12</xdr:col>
      <xdr:colOff>109220</xdr:colOff>
      <xdr:row>23</xdr:row>
      <xdr:rowOff>139065</xdr:rowOff>
    </xdr:to>
    <xdr:sp macro="" textlink="">
      <xdr:nvSpPr>
        <xdr:cNvPr id="2" name="四角形 1"/>
        <xdr:cNvSpPr/>
      </xdr:nvSpPr>
      <xdr:spPr>
        <a:xfrm>
          <a:off x="3190875" y="47161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23</xdr:row>
      <xdr:rowOff>50165</xdr:rowOff>
    </xdr:from>
    <xdr:to xmlns:xdr="http://schemas.openxmlformats.org/drawingml/2006/spreadsheetDrawing">
      <xdr:col>16</xdr:col>
      <xdr:colOff>109220</xdr:colOff>
      <xdr:row>23</xdr:row>
      <xdr:rowOff>140335</xdr:rowOff>
    </xdr:to>
    <xdr:sp macro="" textlink="">
      <xdr:nvSpPr>
        <xdr:cNvPr id="3" name="四角形 2"/>
        <xdr:cNvSpPr/>
      </xdr:nvSpPr>
      <xdr:spPr>
        <a:xfrm>
          <a:off x="3876675" y="47174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23</xdr:row>
      <xdr:rowOff>48895</xdr:rowOff>
    </xdr:from>
    <xdr:to xmlns:xdr="http://schemas.openxmlformats.org/drawingml/2006/spreadsheetDrawing">
      <xdr:col>27</xdr:col>
      <xdr:colOff>109220</xdr:colOff>
      <xdr:row>23</xdr:row>
      <xdr:rowOff>139065</xdr:rowOff>
    </xdr:to>
    <xdr:sp macro="" textlink="">
      <xdr:nvSpPr>
        <xdr:cNvPr id="4" name="四角形 3"/>
        <xdr:cNvSpPr/>
      </xdr:nvSpPr>
      <xdr:spPr>
        <a:xfrm>
          <a:off x="5819775" y="47161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23</xdr:row>
      <xdr:rowOff>50165</xdr:rowOff>
    </xdr:from>
    <xdr:to xmlns:xdr="http://schemas.openxmlformats.org/drawingml/2006/spreadsheetDrawing">
      <xdr:col>31</xdr:col>
      <xdr:colOff>109220</xdr:colOff>
      <xdr:row>23</xdr:row>
      <xdr:rowOff>140335</xdr:rowOff>
    </xdr:to>
    <xdr:sp macro="" textlink="">
      <xdr:nvSpPr>
        <xdr:cNvPr id="5" name="四角形 4"/>
        <xdr:cNvSpPr/>
      </xdr:nvSpPr>
      <xdr:spPr>
        <a:xfrm>
          <a:off x="6505575" y="47174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25</xdr:row>
      <xdr:rowOff>48895</xdr:rowOff>
    </xdr:from>
    <xdr:to xmlns:xdr="http://schemas.openxmlformats.org/drawingml/2006/spreadsheetDrawing">
      <xdr:col>12</xdr:col>
      <xdr:colOff>109220</xdr:colOff>
      <xdr:row>25</xdr:row>
      <xdr:rowOff>139065</xdr:rowOff>
    </xdr:to>
    <xdr:sp macro="" textlink="">
      <xdr:nvSpPr>
        <xdr:cNvPr id="6" name="四角形 5"/>
        <xdr:cNvSpPr/>
      </xdr:nvSpPr>
      <xdr:spPr>
        <a:xfrm>
          <a:off x="3190875" y="50590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25</xdr:row>
      <xdr:rowOff>50165</xdr:rowOff>
    </xdr:from>
    <xdr:to xmlns:xdr="http://schemas.openxmlformats.org/drawingml/2006/spreadsheetDrawing">
      <xdr:col>16</xdr:col>
      <xdr:colOff>109220</xdr:colOff>
      <xdr:row>25</xdr:row>
      <xdr:rowOff>140335</xdr:rowOff>
    </xdr:to>
    <xdr:sp macro="" textlink="">
      <xdr:nvSpPr>
        <xdr:cNvPr id="7" name="四角形 6"/>
        <xdr:cNvSpPr/>
      </xdr:nvSpPr>
      <xdr:spPr>
        <a:xfrm>
          <a:off x="3876675" y="50603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25</xdr:row>
      <xdr:rowOff>48895</xdr:rowOff>
    </xdr:from>
    <xdr:to xmlns:xdr="http://schemas.openxmlformats.org/drawingml/2006/spreadsheetDrawing">
      <xdr:col>27</xdr:col>
      <xdr:colOff>109220</xdr:colOff>
      <xdr:row>25</xdr:row>
      <xdr:rowOff>139065</xdr:rowOff>
    </xdr:to>
    <xdr:sp macro="" textlink="">
      <xdr:nvSpPr>
        <xdr:cNvPr id="8" name="四角形 7"/>
        <xdr:cNvSpPr/>
      </xdr:nvSpPr>
      <xdr:spPr>
        <a:xfrm>
          <a:off x="5819775" y="50590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25</xdr:row>
      <xdr:rowOff>50165</xdr:rowOff>
    </xdr:from>
    <xdr:to xmlns:xdr="http://schemas.openxmlformats.org/drawingml/2006/spreadsheetDrawing">
      <xdr:col>31</xdr:col>
      <xdr:colOff>109220</xdr:colOff>
      <xdr:row>25</xdr:row>
      <xdr:rowOff>140335</xdr:rowOff>
    </xdr:to>
    <xdr:sp macro="" textlink="">
      <xdr:nvSpPr>
        <xdr:cNvPr id="9" name="四角形 8"/>
        <xdr:cNvSpPr/>
      </xdr:nvSpPr>
      <xdr:spPr>
        <a:xfrm>
          <a:off x="6505575" y="50603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27</xdr:row>
      <xdr:rowOff>48895</xdr:rowOff>
    </xdr:from>
    <xdr:to xmlns:xdr="http://schemas.openxmlformats.org/drawingml/2006/spreadsheetDrawing">
      <xdr:col>12</xdr:col>
      <xdr:colOff>109220</xdr:colOff>
      <xdr:row>27</xdr:row>
      <xdr:rowOff>139065</xdr:rowOff>
    </xdr:to>
    <xdr:sp macro="" textlink="">
      <xdr:nvSpPr>
        <xdr:cNvPr id="10" name="四角形 9"/>
        <xdr:cNvSpPr/>
      </xdr:nvSpPr>
      <xdr:spPr>
        <a:xfrm>
          <a:off x="3190875" y="54019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27</xdr:row>
      <xdr:rowOff>50165</xdr:rowOff>
    </xdr:from>
    <xdr:to xmlns:xdr="http://schemas.openxmlformats.org/drawingml/2006/spreadsheetDrawing">
      <xdr:col>16</xdr:col>
      <xdr:colOff>109220</xdr:colOff>
      <xdr:row>27</xdr:row>
      <xdr:rowOff>140335</xdr:rowOff>
    </xdr:to>
    <xdr:sp macro="" textlink="">
      <xdr:nvSpPr>
        <xdr:cNvPr id="11" name="四角形 10"/>
        <xdr:cNvSpPr/>
      </xdr:nvSpPr>
      <xdr:spPr>
        <a:xfrm>
          <a:off x="3876675" y="54032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27</xdr:row>
      <xdr:rowOff>48895</xdr:rowOff>
    </xdr:from>
    <xdr:to xmlns:xdr="http://schemas.openxmlformats.org/drawingml/2006/spreadsheetDrawing">
      <xdr:col>27</xdr:col>
      <xdr:colOff>109220</xdr:colOff>
      <xdr:row>27</xdr:row>
      <xdr:rowOff>139065</xdr:rowOff>
    </xdr:to>
    <xdr:sp macro="" textlink="">
      <xdr:nvSpPr>
        <xdr:cNvPr id="12" name="四角形 11"/>
        <xdr:cNvSpPr/>
      </xdr:nvSpPr>
      <xdr:spPr>
        <a:xfrm>
          <a:off x="5819775" y="54019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27</xdr:row>
      <xdr:rowOff>50165</xdr:rowOff>
    </xdr:from>
    <xdr:to xmlns:xdr="http://schemas.openxmlformats.org/drawingml/2006/spreadsheetDrawing">
      <xdr:col>31</xdr:col>
      <xdr:colOff>109220</xdr:colOff>
      <xdr:row>27</xdr:row>
      <xdr:rowOff>140335</xdr:rowOff>
    </xdr:to>
    <xdr:sp macro="" textlink="">
      <xdr:nvSpPr>
        <xdr:cNvPr id="13" name="四角形 12"/>
        <xdr:cNvSpPr/>
      </xdr:nvSpPr>
      <xdr:spPr>
        <a:xfrm>
          <a:off x="6505575" y="54032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23</xdr:row>
      <xdr:rowOff>130810</xdr:rowOff>
    </xdr:from>
    <xdr:to xmlns:xdr="http://schemas.openxmlformats.org/drawingml/2006/spreadsheetDrawing">
      <xdr:col>0</xdr:col>
      <xdr:colOff>214630</xdr:colOff>
      <xdr:row>24</xdr:row>
      <xdr:rowOff>67945</xdr:rowOff>
    </xdr:to>
    <xdr:sp macro="" textlink="">
      <xdr:nvSpPr>
        <xdr:cNvPr id="14" name="四角形 13"/>
        <xdr:cNvSpPr/>
      </xdr:nvSpPr>
      <xdr:spPr>
        <a:xfrm>
          <a:off x="106680" y="47980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25</xdr:row>
      <xdr:rowOff>130810</xdr:rowOff>
    </xdr:from>
    <xdr:to xmlns:xdr="http://schemas.openxmlformats.org/drawingml/2006/spreadsheetDrawing">
      <xdr:col>0</xdr:col>
      <xdr:colOff>214630</xdr:colOff>
      <xdr:row>26</xdr:row>
      <xdr:rowOff>67945</xdr:rowOff>
    </xdr:to>
    <xdr:sp macro="" textlink="">
      <xdr:nvSpPr>
        <xdr:cNvPr id="15" name="四角形 14"/>
        <xdr:cNvSpPr/>
      </xdr:nvSpPr>
      <xdr:spPr>
        <a:xfrm>
          <a:off x="106680" y="51409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27</xdr:row>
      <xdr:rowOff>130810</xdr:rowOff>
    </xdr:from>
    <xdr:to xmlns:xdr="http://schemas.openxmlformats.org/drawingml/2006/spreadsheetDrawing">
      <xdr:col>0</xdr:col>
      <xdr:colOff>214630</xdr:colOff>
      <xdr:row>28</xdr:row>
      <xdr:rowOff>67945</xdr:rowOff>
    </xdr:to>
    <xdr:sp macro="" textlink="">
      <xdr:nvSpPr>
        <xdr:cNvPr id="16" name="四角形 15"/>
        <xdr:cNvSpPr/>
      </xdr:nvSpPr>
      <xdr:spPr>
        <a:xfrm>
          <a:off x="106680" y="54838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30</xdr:row>
      <xdr:rowOff>130810</xdr:rowOff>
    </xdr:from>
    <xdr:to xmlns:xdr="http://schemas.openxmlformats.org/drawingml/2006/spreadsheetDrawing">
      <xdr:col>0</xdr:col>
      <xdr:colOff>214630</xdr:colOff>
      <xdr:row>31</xdr:row>
      <xdr:rowOff>67945</xdr:rowOff>
    </xdr:to>
    <xdr:sp macro="" textlink="">
      <xdr:nvSpPr>
        <xdr:cNvPr id="17" name="四角形 16"/>
        <xdr:cNvSpPr/>
      </xdr:nvSpPr>
      <xdr:spPr>
        <a:xfrm>
          <a:off x="106680" y="59982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32</xdr:row>
      <xdr:rowOff>130810</xdr:rowOff>
    </xdr:from>
    <xdr:to xmlns:xdr="http://schemas.openxmlformats.org/drawingml/2006/spreadsheetDrawing">
      <xdr:col>0</xdr:col>
      <xdr:colOff>214630</xdr:colOff>
      <xdr:row>33</xdr:row>
      <xdr:rowOff>67945</xdr:rowOff>
    </xdr:to>
    <xdr:sp macro="" textlink="">
      <xdr:nvSpPr>
        <xdr:cNvPr id="18" name="四角形 17"/>
        <xdr:cNvSpPr/>
      </xdr:nvSpPr>
      <xdr:spPr>
        <a:xfrm>
          <a:off x="106680" y="63411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34</xdr:row>
      <xdr:rowOff>130810</xdr:rowOff>
    </xdr:from>
    <xdr:to xmlns:xdr="http://schemas.openxmlformats.org/drawingml/2006/spreadsheetDrawing">
      <xdr:col>0</xdr:col>
      <xdr:colOff>214630</xdr:colOff>
      <xdr:row>35</xdr:row>
      <xdr:rowOff>67945</xdr:rowOff>
    </xdr:to>
    <xdr:sp macro="" textlink="">
      <xdr:nvSpPr>
        <xdr:cNvPr id="19" name="四角形 18"/>
        <xdr:cNvSpPr/>
      </xdr:nvSpPr>
      <xdr:spPr>
        <a:xfrm>
          <a:off x="106680" y="66840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36</xdr:row>
      <xdr:rowOff>130810</xdr:rowOff>
    </xdr:from>
    <xdr:to xmlns:xdr="http://schemas.openxmlformats.org/drawingml/2006/spreadsheetDrawing">
      <xdr:col>0</xdr:col>
      <xdr:colOff>214630</xdr:colOff>
      <xdr:row>37</xdr:row>
      <xdr:rowOff>67945</xdr:rowOff>
    </xdr:to>
    <xdr:sp macro="" textlink="">
      <xdr:nvSpPr>
        <xdr:cNvPr id="20" name="四角形 19"/>
        <xdr:cNvSpPr/>
      </xdr:nvSpPr>
      <xdr:spPr>
        <a:xfrm>
          <a:off x="106680" y="70269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38</xdr:row>
      <xdr:rowOff>260350</xdr:rowOff>
    </xdr:from>
    <xdr:to xmlns:xdr="http://schemas.openxmlformats.org/drawingml/2006/spreadsheetDrawing">
      <xdr:col>0</xdr:col>
      <xdr:colOff>214630</xdr:colOff>
      <xdr:row>39</xdr:row>
      <xdr:rowOff>74295</xdr:rowOff>
    </xdr:to>
    <xdr:sp macro="" textlink="">
      <xdr:nvSpPr>
        <xdr:cNvPr id="21" name="四角形 20"/>
        <xdr:cNvSpPr/>
      </xdr:nvSpPr>
      <xdr:spPr>
        <a:xfrm>
          <a:off x="106680" y="7499350"/>
          <a:ext cx="107950" cy="10922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41</xdr:row>
      <xdr:rowOff>260350</xdr:rowOff>
    </xdr:from>
    <xdr:to xmlns:xdr="http://schemas.openxmlformats.org/drawingml/2006/spreadsheetDrawing">
      <xdr:col>0</xdr:col>
      <xdr:colOff>214630</xdr:colOff>
      <xdr:row>42</xdr:row>
      <xdr:rowOff>74295</xdr:rowOff>
    </xdr:to>
    <xdr:sp macro="" textlink="">
      <xdr:nvSpPr>
        <xdr:cNvPr id="22" name="四角形 21"/>
        <xdr:cNvSpPr/>
      </xdr:nvSpPr>
      <xdr:spPr>
        <a:xfrm>
          <a:off x="106680" y="8118475"/>
          <a:ext cx="107950" cy="10922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46</xdr:row>
      <xdr:rowOff>137160</xdr:rowOff>
    </xdr:from>
    <xdr:to xmlns:xdr="http://schemas.openxmlformats.org/drawingml/2006/spreadsheetDrawing">
      <xdr:col>0</xdr:col>
      <xdr:colOff>214630</xdr:colOff>
      <xdr:row>47</xdr:row>
      <xdr:rowOff>63500</xdr:rowOff>
    </xdr:to>
    <xdr:sp macro="" textlink="">
      <xdr:nvSpPr>
        <xdr:cNvPr id="23" name="四角形 22"/>
        <xdr:cNvSpPr/>
      </xdr:nvSpPr>
      <xdr:spPr>
        <a:xfrm>
          <a:off x="106680" y="9052560"/>
          <a:ext cx="107950" cy="10731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50</xdr:row>
      <xdr:rowOff>171450</xdr:rowOff>
    </xdr:from>
    <xdr:to xmlns:xdr="http://schemas.openxmlformats.org/drawingml/2006/spreadsheetDrawing">
      <xdr:col>0</xdr:col>
      <xdr:colOff>214630</xdr:colOff>
      <xdr:row>50</xdr:row>
      <xdr:rowOff>278765</xdr:rowOff>
    </xdr:to>
    <xdr:sp macro="" textlink="">
      <xdr:nvSpPr>
        <xdr:cNvPr id="24" name="四角形 23"/>
        <xdr:cNvSpPr/>
      </xdr:nvSpPr>
      <xdr:spPr>
        <a:xfrm>
          <a:off x="106680" y="9886950"/>
          <a:ext cx="107950" cy="10731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19050</xdr:colOff>
      <xdr:row>23</xdr:row>
      <xdr:rowOff>48895</xdr:rowOff>
    </xdr:from>
    <xdr:to xmlns:xdr="http://schemas.openxmlformats.org/drawingml/2006/spreadsheetDrawing">
      <xdr:col>12</xdr:col>
      <xdr:colOff>109220</xdr:colOff>
      <xdr:row>23</xdr:row>
      <xdr:rowOff>139065</xdr:rowOff>
    </xdr:to>
    <xdr:sp macro="" textlink="">
      <xdr:nvSpPr>
        <xdr:cNvPr id="2" name="四角形 1"/>
        <xdr:cNvSpPr/>
      </xdr:nvSpPr>
      <xdr:spPr>
        <a:xfrm>
          <a:off x="3190875" y="47161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23</xdr:row>
      <xdr:rowOff>50165</xdr:rowOff>
    </xdr:from>
    <xdr:to xmlns:xdr="http://schemas.openxmlformats.org/drawingml/2006/spreadsheetDrawing">
      <xdr:col>16</xdr:col>
      <xdr:colOff>109220</xdr:colOff>
      <xdr:row>23</xdr:row>
      <xdr:rowOff>140335</xdr:rowOff>
    </xdr:to>
    <xdr:sp macro="" textlink="">
      <xdr:nvSpPr>
        <xdr:cNvPr id="3" name="四角形 2"/>
        <xdr:cNvSpPr/>
      </xdr:nvSpPr>
      <xdr:spPr>
        <a:xfrm>
          <a:off x="3876675" y="47174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23</xdr:row>
      <xdr:rowOff>48895</xdr:rowOff>
    </xdr:from>
    <xdr:to xmlns:xdr="http://schemas.openxmlformats.org/drawingml/2006/spreadsheetDrawing">
      <xdr:col>27</xdr:col>
      <xdr:colOff>109220</xdr:colOff>
      <xdr:row>23</xdr:row>
      <xdr:rowOff>139065</xdr:rowOff>
    </xdr:to>
    <xdr:sp macro="" textlink="">
      <xdr:nvSpPr>
        <xdr:cNvPr id="4" name="四角形 3"/>
        <xdr:cNvSpPr/>
      </xdr:nvSpPr>
      <xdr:spPr>
        <a:xfrm>
          <a:off x="5819775" y="47161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23</xdr:row>
      <xdr:rowOff>50165</xdr:rowOff>
    </xdr:from>
    <xdr:to xmlns:xdr="http://schemas.openxmlformats.org/drawingml/2006/spreadsheetDrawing">
      <xdr:col>31</xdr:col>
      <xdr:colOff>109220</xdr:colOff>
      <xdr:row>23</xdr:row>
      <xdr:rowOff>140335</xdr:rowOff>
    </xdr:to>
    <xdr:sp macro="" textlink="">
      <xdr:nvSpPr>
        <xdr:cNvPr id="5" name="四角形 4"/>
        <xdr:cNvSpPr/>
      </xdr:nvSpPr>
      <xdr:spPr>
        <a:xfrm>
          <a:off x="6505575" y="47174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25</xdr:row>
      <xdr:rowOff>48895</xdr:rowOff>
    </xdr:from>
    <xdr:to xmlns:xdr="http://schemas.openxmlformats.org/drawingml/2006/spreadsheetDrawing">
      <xdr:col>12</xdr:col>
      <xdr:colOff>109220</xdr:colOff>
      <xdr:row>25</xdr:row>
      <xdr:rowOff>139065</xdr:rowOff>
    </xdr:to>
    <xdr:sp macro="" textlink="">
      <xdr:nvSpPr>
        <xdr:cNvPr id="6" name="四角形 5"/>
        <xdr:cNvSpPr/>
      </xdr:nvSpPr>
      <xdr:spPr>
        <a:xfrm>
          <a:off x="3190875" y="50590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25</xdr:row>
      <xdr:rowOff>50165</xdr:rowOff>
    </xdr:from>
    <xdr:to xmlns:xdr="http://schemas.openxmlformats.org/drawingml/2006/spreadsheetDrawing">
      <xdr:col>16</xdr:col>
      <xdr:colOff>109220</xdr:colOff>
      <xdr:row>25</xdr:row>
      <xdr:rowOff>140335</xdr:rowOff>
    </xdr:to>
    <xdr:sp macro="" textlink="">
      <xdr:nvSpPr>
        <xdr:cNvPr id="7" name="四角形 6"/>
        <xdr:cNvSpPr/>
      </xdr:nvSpPr>
      <xdr:spPr>
        <a:xfrm>
          <a:off x="3876675" y="50603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25</xdr:row>
      <xdr:rowOff>48895</xdr:rowOff>
    </xdr:from>
    <xdr:to xmlns:xdr="http://schemas.openxmlformats.org/drawingml/2006/spreadsheetDrawing">
      <xdr:col>27</xdr:col>
      <xdr:colOff>109220</xdr:colOff>
      <xdr:row>25</xdr:row>
      <xdr:rowOff>139065</xdr:rowOff>
    </xdr:to>
    <xdr:sp macro="" textlink="">
      <xdr:nvSpPr>
        <xdr:cNvPr id="8" name="四角形 7"/>
        <xdr:cNvSpPr/>
      </xdr:nvSpPr>
      <xdr:spPr>
        <a:xfrm>
          <a:off x="5819775" y="50590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25</xdr:row>
      <xdr:rowOff>50165</xdr:rowOff>
    </xdr:from>
    <xdr:to xmlns:xdr="http://schemas.openxmlformats.org/drawingml/2006/spreadsheetDrawing">
      <xdr:col>31</xdr:col>
      <xdr:colOff>109220</xdr:colOff>
      <xdr:row>25</xdr:row>
      <xdr:rowOff>140335</xdr:rowOff>
    </xdr:to>
    <xdr:sp macro="" textlink="">
      <xdr:nvSpPr>
        <xdr:cNvPr id="9" name="四角形 8"/>
        <xdr:cNvSpPr/>
      </xdr:nvSpPr>
      <xdr:spPr>
        <a:xfrm>
          <a:off x="6505575" y="50603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27</xdr:row>
      <xdr:rowOff>48895</xdr:rowOff>
    </xdr:from>
    <xdr:to xmlns:xdr="http://schemas.openxmlformats.org/drawingml/2006/spreadsheetDrawing">
      <xdr:col>12</xdr:col>
      <xdr:colOff>109220</xdr:colOff>
      <xdr:row>27</xdr:row>
      <xdr:rowOff>139065</xdr:rowOff>
    </xdr:to>
    <xdr:sp macro="" textlink="">
      <xdr:nvSpPr>
        <xdr:cNvPr id="10" name="四角形 9"/>
        <xdr:cNvSpPr/>
      </xdr:nvSpPr>
      <xdr:spPr>
        <a:xfrm>
          <a:off x="3190875" y="54019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27</xdr:row>
      <xdr:rowOff>50165</xdr:rowOff>
    </xdr:from>
    <xdr:to xmlns:xdr="http://schemas.openxmlformats.org/drawingml/2006/spreadsheetDrawing">
      <xdr:col>16</xdr:col>
      <xdr:colOff>109220</xdr:colOff>
      <xdr:row>27</xdr:row>
      <xdr:rowOff>140335</xdr:rowOff>
    </xdr:to>
    <xdr:sp macro="" textlink="">
      <xdr:nvSpPr>
        <xdr:cNvPr id="11" name="四角形 10"/>
        <xdr:cNvSpPr/>
      </xdr:nvSpPr>
      <xdr:spPr>
        <a:xfrm>
          <a:off x="3876675" y="54032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27</xdr:row>
      <xdr:rowOff>48895</xdr:rowOff>
    </xdr:from>
    <xdr:to xmlns:xdr="http://schemas.openxmlformats.org/drawingml/2006/spreadsheetDrawing">
      <xdr:col>27</xdr:col>
      <xdr:colOff>109220</xdr:colOff>
      <xdr:row>27</xdr:row>
      <xdr:rowOff>139065</xdr:rowOff>
    </xdr:to>
    <xdr:sp macro="" textlink="">
      <xdr:nvSpPr>
        <xdr:cNvPr id="12" name="四角形 11"/>
        <xdr:cNvSpPr/>
      </xdr:nvSpPr>
      <xdr:spPr>
        <a:xfrm>
          <a:off x="5819775" y="54019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27</xdr:row>
      <xdr:rowOff>50165</xdr:rowOff>
    </xdr:from>
    <xdr:to xmlns:xdr="http://schemas.openxmlformats.org/drawingml/2006/spreadsheetDrawing">
      <xdr:col>31</xdr:col>
      <xdr:colOff>109220</xdr:colOff>
      <xdr:row>27</xdr:row>
      <xdr:rowOff>140335</xdr:rowOff>
    </xdr:to>
    <xdr:sp macro="" textlink="">
      <xdr:nvSpPr>
        <xdr:cNvPr id="13" name="四角形 12"/>
        <xdr:cNvSpPr/>
      </xdr:nvSpPr>
      <xdr:spPr>
        <a:xfrm>
          <a:off x="6505575" y="54032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23</xdr:row>
      <xdr:rowOff>130810</xdr:rowOff>
    </xdr:from>
    <xdr:to xmlns:xdr="http://schemas.openxmlformats.org/drawingml/2006/spreadsheetDrawing">
      <xdr:col>0</xdr:col>
      <xdr:colOff>214630</xdr:colOff>
      <xdr:row>24</xdr:row>
      <xdr:rowOff>67945</xdr:rowOff>
    </xdr:to>
    <xdr:sp macro="" textlink="">
      <xdr:nvSpPr>
        <xdr:cNvPr id="14" name="四角形 13"/>
        <xdr:cNvSpPr/>
      </xdr:nvSpPr>
      <xdr:spPr>
        <a:xfrm>
          <a:off x="106680" y="47980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25</xdr:row>
      <xdr:rowOff>130810</xdr:rowOff>
    </xdr:from>
    <xdr:to xmlns:xdr="http://schemas.openxmlformats.org/drawingml/2006/spreadsheetDrawing">
      <xdr:col>0</xdr:col>
      <xdr:colOff>214630</xdr:colOff>
      <xdr:row>26</xdr:row>
      <xdr:rowOff>67945</xdr:rowOff>
    </xdr:to>
    <xdr:sp macro="" textlink="">
      <xdr:nvSpPr>
        <xdr:cNvPr id="15" name="四角形 14"/>
        <xdr:cNvSpPr/>
      </xdr:nvSpPr>
      <xdr:spPr>
        <a:xfrm>
          <a:off x="106680" y="51409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27</xdr:row>
      <xdr:rowOff>130810</xdr:rowOff>
    </xdr:from>
    <xdr:to xmlns:xdr="http://schemas.openxmlformats.org/drawingml/2006/spreadsheetDrawing">
      <xdr:col>0</xdr:col>
      <xdr:colOff>214630</xdr:colOff>
      <xdr:row>28</xdr:row>
      <xdr:rowOff>67945</xdr:rowOff>
    </xdr:to>
    <xdr:sp macro="" textlink="">
      <xdr:nvSpPr>
        <xdr:cNvPr id="16" name="四角形 15"/>
        <xdr:cNvSpPr/>
      </xdr:nvSpPr>
      <xdr:spPr>
        <a:xfrm>
          <a:off x="106680" y="54838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30</xdr:row>
      <xdr:rowOff>130810</xdr:rowOff>
    </xdr:from>
    <xdr:to xmlns:xdr="http://schemas.openxmlformats.org/drawingml/2006/spreadsheetDrawing">
      <xdr:col>0</xdr:col>
      <xdr:colOff>214630</xdr:colOff>
      <xdr:row>31</xdr:row>
      <xdr:rowOff>67945</xdr:rowOff>
    </xdr:to>
    <xdr:sp macro="" textlink="">
      <xdr:nvSpPr>
        <xdr:cNvPr id="17" name="四角形 16"/>
        <xdr:cNvSpPr/>
      </xdr:nvSpPr>
      <xdr:spPr>
        <a:xfrm>
          <a:off x="106680" y="59982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32</xdr:row>
      <xdr:rowOff>130810</xdr:rowOff>
    </xdr:from>
    <xdr:to xmlns:xdr="http://schemas.openxmlformats.org/drawingml/2006/spreadsheetDrawing">
      <xdr:col>0</xdr:col>
      <xdr:colOff>214630</xdr:colOff>
      <xdr:row>33</xdr:row>
      <xdr:rowOff>67945</xdr:rowOff>
    </xdr:to>
    <xdr:sp macro="" textlink="">
      <xdr:nvSpPr>
        <xdr:cNvPr id="18" name="四角形 17"/>
        <xdr:cNvSpPr/>
      </xdr:nvSpPr>
      <xdr:spPr>
        <a:xfrm>
          <a:off x="106680" y="63411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34</xdr:row>
      <xdr:rowOff>130810</xdr:rowOff>
    </xdr:from>
    <xdr:to xmlns:xdr="http://schemas.openxmlformats.org/drawingml/2006/spreadsheetDrawing">
      <xdr:col>0</xdr:col>
      <xdr:colOff>214630</xdr:colOff>
      <xdr:row>35</xdr:row>
      <xdr:rowOff>67945</xdr:rowOff>
    </xdr:to>
    <xdr:sp macro="" textlink="">
      <xdr:nvSpPr>
        <xdr:cNvPr id="19" name="四角形 18"/>
        <xdr:cNvSpPr/>
      </xdr:nvSpPr>
      <xdr:spPr>
        <a:xfrm>
          <a:off x="106680" y="66840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36</xdr:row>
      <xdr:rowOff>130810</xdr:rowOff>
    </xdr:from>
    <xdr:to xmlns:xdr="http://schemas.openxmlformats.org/drawingml/2006/spreadsheetDrawing">
      <xdr:col>0</xdr:col>
      <xdr:colOff>214630</xdr:colOff>
      <xdr:row>37</xdr:row>
      <xdr:rowOff>67945</xdr:rowOff>
    </xdr:to>
    <xdr:sp macro="" textlink="">
      <xdr:nvSpPr>
        <xdr:cNvPr id="20" name="四角形 19"/>
        <xdr:cNvSpPr/>
      </xdr:nvSpPr>
      <xdr:spPr>
        <a:xfrm>
          <a:off x="106680" y="70269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38</xdr:row>
      <xdr:rowOff>260350</xdr:rowOff>
    </xdr:from>
    <xdr:to xmlns:xdr="http://schemas.openxmlformats.org/drawingml/2006/spreadsheetDrawing">
      <xdr:col>0</xdr:col>
      <xdr:colOff>214630</xdr:colOff>
      <xdr:row>39</xdr:row>
      <xdr:rowOff>74295</xdr:rowOff>
    </xdr:to>
    <xdr:sp macro="" textlink="">
      <xdr:nvSpPr>
        <xdr:cNvPr id="21" name="四角形 20"/>
        <xdr:cNvSpPr/>
      </xdr:nvSpPr>
      <xdr:spPr>
        <a:xfrm>
          <a:off x="106680" y="7499350"/>
          <a:ext cx="107950" cy="10922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41</xdr:row>
      <xdr:rowOff>260350</xdr:rowOff>
    </xdr:from>
    <xdr:to xmlns:xdr="http://schemas.openxmlformats.org/drawingml/2006/spreadsheetDrawing">
      <xdr:col>0</xdr:col>
      <xdr:colOff>214630</xdr:colOff>
      <xdr:row>42</xdr:row>
      <xdr:rowOff>74295</xdr:rowOff>
    </xdr:to>
    <xdr:sp macro="" textlink="">
      <xdr:nvSpPr>
        <xdr:cNvPr id="22" name="四角形 21"/>
        <xdr:cNvSpPr/>
      </xdr:nvSpPr>
      <xdr:spPr>
        <a:xfrm>
          <a:off x="106680" y="8118475"/>
          <a:ext cx="107950" cy="10922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46</xdr:row>
      <xdr:rowOff>137160</xdr:rowOff>
    </xdr:from>
    <xdr:to xmlns:xdr="http://schemas.openxmlformats.org/drawingml/2006/spreadsheetDrawing">
      <xdr:col>0</xdr:col>
      <xdr:colOff>214630</xdr:colOff>
      <xdr:row>47</xdr:row>
      <xdr:rowOff>63500</xdr:rowOff>
    </xdr:to>
    <xdr:sp macro="" textlink="">
      <xdr:nvSpPr>
        <xdr:cNvPr id="23" name="四角形 22"/>
        <xdr:cNvSpPr/>
      </xdr:nvSpPr>
      <xdr:spPr>
        <a:xfrm>
          <a:off x="106680" y="9052560"/>
          <a:ext cx="107950" cy="10731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50</xdr:row>
      <xdr:rowOff>171450</xdr:rowOff>
    </xdr:from>
    <xdr:to xmlns:xdr="http://schemas.openxmlformats.org/drawingml/2006/spreadsheetDrawing">
      <xdr:col>0</xdr:col>
      <xdr:colOff>214630</xdr:colOff>
      <xdr:row>50</xdr:row>
      <xdr:rowOff>278765</xdr:rowOff>
    </xdr:to>
    <xdr:sp macro="" textlink="">
      <xdr:nvSpPr>
        <xdr:cNvPr id="24" name="四角形 23"/>
        <xdr:cNvSpPr/>
      </xdr:nvSpPr>
      <xdr:spPr>
        <a:xfrm>
          <a:off x="106680" y="9886950"/>
          <a:ext cx="107950" cy="10731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23</xdr:row>
      <xdr:rowOff>48895</xdr:rowOff>
    </xdr:from>
    <xdr:to xmlns:xdr="http://schemas.openxmlformats.org/drawingml/2006/spreadsheetDrawing">
      <xdr:col>12</xdr:col>
      <xdr:colOff>109220</xdr:colOff>
      <xdr:row>23</xdr:row>
      <xdr:rowOff>139065</xdr:rowOff>
    </xdr:to>
    <xdr:sp macro="" textlink="">
      <xdr:nvSpPr>
        <xdr:cNvPr id="25" name="四角形 24"/>
        <xdr:cNvSpPr/>
      </xdr:nvSpPr>
      <xdr:spPr>
        <a:xfrm>
          <a:off x="3190875" y="47161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23</xdr:row>
      <xdr:rowOff>50165</xdr:rowOff>
    </xdr:from>
    <xdr:to xmlns:xdr="http://schemas.openxmlformats.org/drawingml/2006/spreadsheetDrawing">
      <xdr:col>16</xdr:col>
      <xdr:colOff>109220</xdr:colOff>
      <xdr:row>23</xdr:row>
      <xdr:rowOff>140335</xdr:rowOff>
    </xdr:to>
    <xdr:sp macro="" textlink="">
      <xdr:nvSpPr>
        <xdr:cNvPr id="26" name="四角形 25"/>
        <xdr:cNvSpPr/>
      </xdr:nvSpPr>
      <xdr:spPr>
        <a:xfrm>
          <a:off x="3876675" y="47174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23</xdr:row>
      <xdr:rowOff>48895</xdr:rowOff>
    </xdr:from>
    <xdr:to xmlns:xdr="http://schemas.openxmlformats.org/drawingml/2006/spreadsheetDrawing">
      <xdr:col>27</xdr:col>
      <xdr:colOff>109220</xdr:colOff>
      <xdr:row>23</xdr:row>
      <xdr:rowOff>139065</xdr:rowOff>
    </xdr:to>
    <xdr:sp macro="" textlink="">
      <xdr:nvSpPr>
        <xdr:cNvPr id="27" name="四角形 26"/>
        <xdr:cNvSpPr/>
      </xdr:nvSpPr>
      <xdr:spPr>
        <a:xfrm>
          <a:off x="5819775" y="47161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23</xdr:row>
      <xdr:rowOff>50165</xdr:rowOff>
    </xdr:from>
    <xdr:to xmlns:xdr="http://schemas.openxmlformats.org/drawingml/2006/spreadsheetDrawing">
      <xdr:col>31</xdr:col>
      <xdr:colOff>109220</xdr:colOff>
      <xdr:row>23</xdr:row>
      <xdr:rowOff>140335</xdr:rowOff>
    </xdr:to>
    <xdr:sp macro="" textlink="">
      <xdr:nvSpPr>
        <xdr:cNvPr id="28" name="四角形 27"/>
        <xdr:cNvSpPr/>
      </xdr:nvSpPr>
      <xdr:spPr>
        <a:xfrm>
          <a:off x="6505575" y="47174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25</xdr:row>
      <xdr:rowOff>48895</xdr:rowOff>
    </xdr:from>
    <xdr:to xmlns:xdr="http://schemas.openxmlformats.org/drawingml/2006/spreadsheetDrawing">
      <xdr:col>12</xdr:col>
      <xdr:colOff>109220</xdr:colOff>
      <xdr:row>25</xdr:row>
      <xdr:rowOff>139065</xdr:rowOff>
    </xdr:to>
    <xdr:sp macro="" textlink="">
      <xdr:nvSpPr>
        <xdr:cNvPr id="29" name="四角形 28"/>
        <xdr:cNvSpPr/>
      </xdr:nvSpPr>
      <xdr:spPr>
        <a:xfrm>
          <a:off x="3190875" y="50590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25</xdr:row>
      <xdr:rowOff>50165</xdr:rowOff>
    </xdr:from>
    <xdr:to xmlns:xdr="http://schemas.openxmlformats.org/drawingml/2006/spreadsheetDrawing">
      <xdr:col>16</xdr:col>
      <xdr:colOff>109220</xdr:colOff>
      <xdr:row>25</xdr:row>
      <xdr:rowOff>140335</xdr:rowOff>
    </xdr:to>
    <xdr:sp macro="" textlink="">
      <xdr:nvSpPr>
        <xdr:cNvPr id="30" name="四角形 29"/>
        <xdr:cNvSpPr/>
      </xdr:nvSpPr>
      <xdr:spPr>
        <a:xfrm>
          <a:off x="3876675" y="50603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25</xdr:row>
      <xdr:rowOff>48895</xdr:rowOff>
    </xdr:from>
    <xdr:to xmlns:xdr="http://schemas.openxmlformats.org/drawingml/2006/spreadsheetDrawing">
      <xdr:col>27</xdr:col>
      <xdr:colOff>109220</xdr:colOff>
      <xdr:row>25</xdr:row>
      <xdr:rowOff>139065</xdr:rowOff>
    </xdr:to>
    <xdr:sp macro="" textlink="">
      <xdr:nvSpPr>
        <xdr:cNvPr id="31" name="四角形 30"/>
        <xdr:cNvSpPr/>
      </xdr:nvSpPr>
      <xdr:spPr>
        <a:xfrm>
          <a:off x="5819775" y="50590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25</xdr:row>
      <xdr:rowOff>50165</xdr:rowOff>
    </xdr:from>
    <xdr:to xmlns:xdr="http://schemas.openxmlformats.org/drawingml/2006/spreadsheetDrawing">
      <xdr:col>31</xdr:col>
      <xdr:colOff>109220</xdr:colOff>
      <xdr:row>25</xdr:row>
      <xdr:rowOff>140335</xdr:rowOff>
    </xdr:to>
    <xdr:sp macro="" textlink="">
      <xdr:nvSpPr>
        <xdr:cNvPr id="32" name="四角形 31"/>
        <xdr:cNvSpPr/>
      </xdr:nvSpPr>
      <xdr:spPr>
        <a:xfrm>
          <a:off x="6505575" y="50603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27</xdr:row>
      <xdr:rowOff>48895</xdr:rowOff>
    </xdr:from>
    <xdr:to xmlns:xdr="http://schemas.openxmlformats.org/drawingml/2006/spreadsheetDrawing">
      <xdr:col>12</xdr:col>
      <xdr:colOff>109220</xdr:colOff>
      <xdr:row>27</xdr:row>
      <xdr:rowOff>139065</xdr:rowOff>
    </xdr:to>
    <xdr:sp macro="" textlink="">
      <xdr:nvSpPr>
        <xdr:cNvPr id="33" name="四角形 32"/>
        <xdr:cNvSpPr/>
      </xdr:nvSpPr>
      <xdr:spPr>
        <a:xfrm>
          <a:off x="3190875" y="54019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27</xdr:row>
      <xdr:rowOff>50165</xdr:rowOff>
    </xdr:from>
    <xdr:to xmlns:xdr="http://schemas.openxmlformats.org/drawingml/2006/spreadsheetDrawing">
      <xdr:col>16</xdr:col>
      <xdr:colOff>109220</xdr:colOff>
      <xdr:row>27</xdr:row>
      <xdr:rowOff>140335</xdr:rowOff>
    </xdr:to>
    <xdr:sp macro="" textlink="">
      <xdr:nvSpPr>
        <xdr:cNvPr id="34" name="四角形 33"/>
        <xdr:cNvSpPr/>
      </xdr:nvSpPr>
      <xdr:spPr>
        <a:xfrm>
          <a:off x="3876675" y="54032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27</xdr:row>
      <xdr:rowOff>48895</xdr:rowOff>
    </xdr:from>
    <xdr:to xmlns:xdr="http://schemas.openxmlformats.org/drawingml/2006/spreadsheetDrawing">
      <xdr:col>27</xdr:col>
      <xdr:colOff>109220</xdr:colOff>
      <xdr:row>27</xdr:row>
      <xdr:rowOff>139065</xdr:rowOff>
    </xdr:to>
    <xdr:sp macro="" textlink="">
      <xdr:nvSpPr>
        <xdr:cNvPr id="35" name="四角形 34"/>
        <xdr:cNvSpPr/>
      </xdr:nvSpPr>
      <xdr:spPr>
        <a:xfrm>
          <a:off x="5819775" y="54019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27</xdr:row>
      <xdr:rowOff>50165</xdr:rowOff>
    </xdr:from>
    <xdr:to xmlns:xdr="http://schemas.openxmlformats.org/drawingml/2006/spreadsheetDrawing">
      <xdr:col>31</xdr:col>
      <xdr:colOff>109220</xdr:colOff>
      <xdr:row>27</xdr:row>
      <xdr:rowOff>140335</xdr:rowOff>
    </xdr:to>
    <xdr:sp macro="" textlink="">
      <xdr:nvSpPr>
        <xdr:cNvPr id="36" name="四角形 35"/>
        <xdr:cNvSpPr/>
      </xdr:nvSpPr>
      <xdr:spPr>
        <a:xfrm>
          <a:off x="6505575" y="54032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23</xdr:row>
      <xdr:rowOff>130810</xdr:rowOff>
    </xdr:from>
    <xdr:to xmlns:xdr="http://schemas.openxmlformats.org/drawingml/2006/spreadsheetDrawing">
      <xdr:col>0</xdr:col>
      <xdr:colOff>214630</xdr:colOff>
      <xdr:row>24</xdr:row>
      <xdr:rowOff>67945</xdr:rowOff>
    </xdr:to>
    <xdr:sp macro="" textlink="">
      <xdr:nvSpPr>
        <xdr:cNvPr id="37" name="四角形 36"/>
        <xdr:cNvSpPr/>
      </xdr:nvSpPr>
      <xdr:spPr>
        <a:xfrm>
          <a:off x="106680" y="47980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25</xdr:row>
      <xdr:rowOff>130810</xdr:rowOff>
    </xdr:from>
    <xdr:to xmlns:xdr="http://schemas.openxmlformats.org/drawingml/2006/spreadsheetDrawing">
      <xdr:col>0</xdr:col>
      <xdr:colOff>214630</xdr:colOff>
      <xdr:row>26</xdr:row>
      <xdr:rowOff>67945</xdr:rowOff>
    </xdr:to>
    <xdr:sp macro="" textlink="">
      <xdr:nvSpPr>
        <xdr:cNvPr id="38" name="四角形 37"/>
        <xdr:cNvSpPr/>
      </xdr:nvSpPr>
      <xdr:spPr>
        <a:xfrm>
          <a:off x="106680" y="51409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27</xdr:row>
      <xdr:rowOff>130810</xdr:rowOff>
    </xdr:from>
    <xdr:to xmlns:xdr="http://schemas.openxmlformats.org/drawingml/2006/spreadsheetDrawing">
      <xdr:col>0</xdr:col>
      <xdr:colOff>214630</xdr:colOff>
      <xdr:row>28</xdr:row>
      <xdr:rowOff>67945</xdr:rowOff>
    </xdr:to>
    <xdr:sp macro="" textlink="">
      <xdr:nvSpPr>
        <xdr:cNvPr id="39" name="四角形 38"/>
        <xdr:cNvSpPr/>
      </xdr:nvSpPr>
      <xdr:spPr>
        <a:xfrm>
          <a:off x="106680" y="54838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30</xdr:row>
      <xdr:rowOff>130810</xdr:rowOff>
    </xdr:from>
    <xdr:to xmlns:xdr="http://schemas.openxmlformats.org/drawingml/2006/spreadsheetDrawing">
      <xdr:col>0</xdr:col>
      <xdr:colOff>214630</xdr:colOff>
      <xdr:row>31</xdr:row>
      <xdr:rowOff>67945</xdr:rowOff>
    </xdr:to>
    <xdr:sp macro="" textlink="">
      <xdr:nvSpPr>
        <xdr:cNvPr id="40" name="四角形 39"/>
        <xdr:cNvSpPr/>
      </xdr:nvSpPr>
      <xdr:spPr>
        <a:xfrm>
          <a:off x="106680" y="59982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32</xdr:row>
      <xdr:rowOff>130810</xdr:rowOff>
    </xdr:from>
    <xdr:to xmlns:xdr="http://schemas.openxmlformats.org/drawingml/2006/spreadsheetDrawing">
      <xdr:col>0</xdr:col>
      <xdr:colOff>214630</xdr:colOff>
      <xdr:row>33</xdr:row>
      <xdr:rowOff>67945</xdr:rowOff>
    </xdr:to>
    <xdr:sp macro="" textlink="">
      <xdr:nvSpPr>
        <xdr:cNvPr id="41" name="四角形 40"/>
        <xdr:cNvSpPr/>
      </xdr:nvSpPr>
      <xdr:spPr>
        <a:xfrm>
          <a:off x="106680" y="63411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34</xdr:row>
      <xdr:rowOff>130810</xdr:rowOff>
    </xdr:from>
    <xdr:to xmlns:xdr="http://schemas.openxmlformats.org/drawingml/2006/spreadsheetDrawing">
      <xdr:col>0</xdr:col>
      <xdr:colOff>214630</xdr:colOff>
      <xdr:row>35</xdr:row>
      <xdr:rowOff>67945</xdr:rowOff>
    </xdr:to>
    <xdr:sp macro="" textlink="">
      <xdr:nvSpPr>
        <xdr:cNvPr id="42" name="四角形 41"/>
        <xdr:cNvSpPr/>
      </xdr:nvSpPr>
      <xdr:spPr>
        <a:xfrm>
          <a:off x="106680" y="66840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36</xdr:row>
      <xdr:rowOff>130810</xdr:rowOff>
    </xdr:from>
    <xdr:to xmlns:xdr="http://schemas.openxmlformats.org/drawingml/2006/spreadsheetDrawing">
      <xdr:col>0</xdr:col>
      <xdr:colOff>214630</xdr:colOff>
      <xdr:row>37</xdr:row>
      <xdr:rowOff>67945</xdr:rowOff>
    </xdr:to>
    <xdr:sp macro="" textlink="">
      <xdr:nvSpPr>
        <xdr:cNvPr id="43" name="四角形 42"/>
        <xdr:cNvSpPr/>
      </xdr:nvSpPr>
      <xdr:spPr>
        <a:xfrm>
          <a:off x="106680" y="70269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38</xdr:row>
      <xdr:rowOff>260350</xdr:rowOff>
    </xdr:from>
    <xdr:to xmlns:xdr="http://schemas.openxmlformats.org/drawingml/2006/spreadsheetDrawing">
      <xdr:col>0</xdr:col>
      <xdr:colOff>214630</xdr:colOff>
      <xdr:row>39</xdr:row>
      <xdr:rowOff>74295</xdr:rowOff>
    </xdr:to>
    <xdr:sp macro="" textlink="">
      <xdr:nvSpPr>
        <xdr:cNvPr id="44" name="四角形 43"/>
        <xdr:cNvSpPr/>
      </xdr:nvSpPr>
      <xdr:spPr>
        <a:xfrm>
          <a:off x="106680" y="7499350"/>
          <a:ext cx="107950" cy="10922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41</xdr:row>
      <xdr:rowOff>260350</xdr:rowOff>
    </xdr:from>
    <xdr:to xmlns:xdr="http://schemas.openxmlformats.org/drawingml/2006/spreadsheetDrawing">
      <xdr:col>0</xdr:col>
      <xdr:colOff>214630</xdr:colOff>
      <xdr:row>42</xdr:row>
      <xdr:rowOff>74295</xdr:rowOff>
    </xdr:to>
    <xdr:sp macro="" textlink="">
      <xdr:nvSpPr>
        <xdr:cNvPr id="45" name="四角形 44"/>
        <xdr:cNvSpPr/>
      </xdr:nvSpPr>
      <xdr:spPr>
        <a:xfrm>
          <a:off x="106680" y="8118475"/>
          <a:ext cx="107950" cy="10922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46</xdr:row>
      <xdr:rowOff>137160</xdr:rowOff>
    </xdr:from>
    <xdr:to xmlns:xdr="http://schemas.openxmlformats.org/drawingml/2006/spreadsheetDrawing">
      <xdr:col>0</xdr:col>
      <xdr:colOff>214630</xdr:colOff>
      <xdr:row>47</xdr:row>
      <xdr:rowOff>63500</xdr:rowOff>
    </xdr:to>
    <xdr:sp macro="" textlink="">
      <xdr:nvSpPr>
        <xdr:cNvPr id="46" name="四角形 45"/>
        <xdr:cNvSpPr/>
      </xdr:nvSpPr>
      <xdr:spPr>
        <a:xfrm>
          <a:off x="106680" y="9052560"/>
          <a:ext cx="107950" cy="10731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50</xdr:row>
      <xdr:rowOff>171450</xdr:rowOff>
    </xdr:from>
    <xdr:to xmlns:xdr="http://schemas.openxmlformats.org/drawingml/2006/spreadsheetDrawing">
      <xdr:col>0</xdr:col>
      <xdr:colOff>214630</xdr:colOff>
      <xdr:row>50</xdr:row>
      <xdr:rowOff>278765</xdr:rowOff>
    </xdr:to>
    <xdr:sp macro="" textlink="">
      <xdr:nvSpPr>
        <xdr:cNvPr id="47" name="四角形 46"/>
        <xdr:cNvSpPr/>
      </xdr:nvSpPr>
      <xdr:spPr>
        <a:xfrm>
          <a:off x="106680" y="9886950"/>
          <a:ext cx="107950" cy="10731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19050</xdr:colOff>
      <xdr:row>23</xdr:row>
      <xdr:rowOff>48895</xdr:rowOff>
    </xdr:from>
    <xdr:to xmlns:xdr="http://schemas.openxmlformats.org/drawingml/2006/spreadsheetDrawing">
      <xdr:col>12</xdr:col>
      <xdr:colOff>109220</xdr:colOff>
      <xdr:row>23</xdr:row>
      <xdr:rowOff>139065</xdr:rowOff>
    </xdr:to>
    <xdr:sp macro="" textlink="">
      <xdr:nvSpPr>
        <xdr:cNvPr id="2" name="四角形 1"/>
        <xdr:cNvSpPr/>
      </xdr:nvSpPr>
      <xdr:spPr>
        <a:xfrm>
          <a:off x="3190875" y="47161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23</xdr:row>
      <xdr:rowOff>50165</xdr:rowOff>
    </xdr:from>
    <xdr:to xmlns:xdr="http://schemas.openxmlformats.org/drawingml/2006/spreadsheetDrawing">
      <xdr:col>16</xdr:col>
      <xdr:colOff>109220</xdr:colOff>
      <xdr:row>23</xdr:row>
      <xdr:rowOff>140335</xdr:rowOff>
    </xdr:to>
    <xdr:sp macro="" textlink="">
      <xdr:nvSpPr>
        <xdr:cNvPr id="3" name="四角形 2"/>
        <xdr:cNvSpPr/>
      </xdr:nvSpPr>
      <xdr:spPr>
        <a:xfrm>
          <a:off x="3876675" y="47174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23</xdr:row>
      <xdr:rowOff>48895</xdr:rowOff>
    </xdr:from>
    <xdr:to xmlns:xdr="http://schemas.openxmlformats.org/drawingml/2006/spreadsheetDrawing">
      <xdr:col>27</xdr:col>
      <xdr:colOff>109220</xdr:colOff>
      <xdr:row>23</xdr:row>
      <xdr:rowOff>139065</xdr:rowOff>
    </xdr:to>
    <xdr:sp macro="" textlink="">
      <xdr:nvSpPr>
        <xdr:cNvPr id="4" name="四角形 3"/>
        <xdr:cNvSpPr/>
      </xdr:nvSpPr>
      <xdr:spPr>
        <a:xfrm>
          <a:off x="5819775" y="47161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23</xdr:row>
      <xdr:rowOff>50165</xdr:rowOff>
    </xdr:from>
    <xdr:to xmlns:xdr="http://schemas.openxmlformats.org/drawingml/2006/spreadsheetDrawing">
      <xdr:col>31</xdr:col>
      <xdr:colOff>109220</xdr:colOff>
      <xdr:row>23</xdr:row>
      <xdr:rowOff>140335</xdr:rowOff>
    </xdr:to>
    <xdr:sp macro="" textlink="">
      <xdr:nvSpPr>
        <xdr:cNvPr id="5" name="四角形 4"/>
        <xdr:cNvSpPr/>
      </xdr:nvSpPr>
      <xdr:spPr>
        <a:xfrm>
          <a:off x="6505575" y="47174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25</xdr:row>
      <xdr:rowOff>48895</xdr:rowOff>
    </xdr:from>
    <xdr:to xmlns:xdr="http://schemas.openxmlformats.org/drawingml/2006/spreadsheetDrawing">
      <xdr:col>12</xdr:col>
      <xdr:colOff>109220</xdr:colOff>
      <xdr:row>25</xdr:row>
      <xdr:rowOff>139065</xdr:rowOff>
    </xdr:to>
    <xdr:sp macro="" textlink="">
      <xdr:nvSpPr>
        <xdr:cNvPr id="6" name="四角形 5"/>
        <xdr:cNvSpPr/>
      </xdr:nvSpPr>
      <xdr:spPr>
        <a:xfrm>
          <a:off x="3190875" y="50590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25</xdr:row>
      <xdr:rowOff>50165</xdr:rowOff>
    </xdr:from>
    <xdr:to xmlns:xdr="http://schemas.openxmlformats.org/drawingml/2006/spreadsheetDrawing">
      <xdr:col>16</xdr:col>
      <xdr:colOff>109220</xdr:colOff>
      <xdr:row>25</xdr:row>
      <xdr:rowOff>140335</xdr:rowOff>
    </xdr:to>
    <xdr:sp macro="" textlink="">
      <xdr:nvSpPr>
        <xdr:cNvPr id="7" name="四角形 6"/>
        <xdr:cNvSpPr/>
      </xdr:nvSpPr>
      <xdr:spPr>
        <a:xfrm>
          <a:off x="3876675" y="50603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25</xdr:row>
      <xdr:rowOff>48895</xdr:rowOff>
    </xdr:from>
    <xdr:to xmlns:xdr="http://schemas.openxmlformats.org/drawingml/2006/spreadsheetDrawing">
      <xdr:col>27</xdr:col>
      <xdr:colOff>109220</xdr:colOff>
      <xdr:row>25</xdr:row>
      <xdr:rowOff>139065</xdr:rowOff>
    </xdr:to>
    <xdr:sp macro="" textlink="">
      <xdr:nvSpPr>
        <xdr:cNvPr id="8" name="四角形 7"/>
        <xdr:cNvSpPr/>
      </xdr:nvSpPr>
      <xdr:spPr>
        <a:xfrm>
          <a:off x="5819775" y="50590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25</xdr:row>
      <xdr:rowOff>50165</xdr:rowOff>
    </xdr:from>
    <xdr:to xmlns:xdr="http://schemas.openxmlformats.org/drawingml/2006/spreadsheetDrawing">
      <xdr:col>31</xdr:col>
      <xdr:colOff>109220</xdr:colOff>
      <xdr:row>25</xdr:row>
      <xdr:rowOff>140335</xdr:rowOff>
    </xdr:to>
    <xdr:sp macro="" textlink="">
      <xdr:nvSpPr>
        <xdr:cNvPr id="9" name="四角形 8"/>
        <xdr:cNvSpPr/>
      </xdr:nvSpPr>
      <xdr:spPr>
        <a:xfrm>
          <a:off x="6505575" y="50603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27</xdr:row>
      <xdr:rowOff>48895</xdr:rowOff>
    </xdr:from>
    <xdr:to xmlns:xdr="http://schemas.openxmlformats.org/drawingml/2006/spreadsheetDrawing">
      <xdr:col>12</xdr:col>
      <xdr:colOff>109220</xdr:colOff>
      <xdr:row>27</xdr:row>
      <xdr:rowOff>139065</xdr:rowOff>
    </xdr:to>
    <xdr:sp macro="" textlink="">
      <xdr:nvSpPr>
        <xdr:cNvPr id="10" name="四角形 9"/>
        <xdr:cNvSpPr/>
      </xdr:nvSpPr>
      <xdr:spPr>
        <a:xfrm>
          <a:off x="3190875" y="54019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27</xdr:row>
      <xdr:rowOff>50165</xdr:rowOff>
    </xdr:from>
    <xdr:to xmlns:xdr="http://schemas.openxmlformats.org/drawingml/2006/spreadsheetDrawing">
      <xdr:col>16</xdr:col>
      <xdr:colOff>109220</xdr:colOff>
      <xdr:row>27</xdr:row>
      <xdr:rowOff>140335</xdr:rowOff>
    </xdr:to>
    <xdr:sp macro="" textlink="">
      <xdr:nvSpPr>
        <xdr:cNvPr id="11" name="四角形 10"/>
        <xdr:cNvSpPr/>
      </xdr:nvSpPr>
      <xdr:spPr>
        <a:xfrm>
          <a:off x="3876675" y="54032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27</xdr:row>
      <xdr:rowOff>48895</xdr:rowOff>
    </xdr:from>
    <xdr:to xmlns:xdr="http://schemas.openxmlformats.org/drawingml/2006/spreadsheetDrawing">
      <xdr:col>27</xdr:col>
      <xdr:colOff>109220</xdr:colOff>
      <xdr:row>27</xdr:row>
      <xdr:rowOff>139065</xdr:rowOff>
    </xdr:to>
    <xdr:sp macro="" textlink="">
      <xdr:nvSpPr>
        <xdr:cNvPr id="12" name="四角形 11"/>
        <xdr:cNvSpPr/>
      </xdr:nvSpPr>
      <xdr:spPr>
        <a:xfrm>
          <a:off x="5819775" y="54019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27</xdr:row>
      <xdr:rowOff>50165</xdr:rowOff>
    </xdr:from>
    <xdr:to xmlns:xdr="http://schemas.openxmlformats.org/drawingml/2006/spreadsheetDrawing">
      <xdr:col>31</xdr:col>
      <xdr:colOff>109220</xdr:colOff>
      <xdr:row>27</xdr:row>
      <xdr:rowOff>140335</xdr:rowOff>
    </xdr:to>
    <xdr:sp macro="" textlink="">
      <xdr:nvSpPr>
        <xdr:cNvPr id="13" name="四角形 12"/>
        <xdr:cNvSpPr/>
      </xdr:nvSpPr>
      <xdr:spPr>
        <a:xfrm>
          <a:off x="6505575" y="54032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23</xdr:row>
      <xdr:rowOff>130810</xdr:rowOff>
    </xdr:from>
    <xdr:to xmlns:xdr="http://schemas.openxmlformats.org/drawingml/2006/spreadsheetDrawing">
      <xdr:col>0</xdr:col>
      <xdr:colOff>214630</xdr:colOff>
      <xdr:row>24</xdr:row>
      <xdr:rowOff>67945</xdr:rowOff>
    </xdr:to>
    <xdr:sp macro="" textlink="">
      <xdr:nvSpPr>
        <xdr:cNvPr id="14" name="四角形 13"/>
        <xdr:cNvSpPr/>
      </xdr:nvSpPr>
      <xdr:spPr>
        <a:xfrm>
          <a:off x="106680" y="47980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25</xdr:row>
      <xdr:rowOff>130810</xdr:rowOff>
    </xdr:from>
    <xdr:to xmlns:xdr="http://schemas.openxmlformats.org/drawingml/2006/spreadsheetDrawing">
      <xdr:col>0</xdr:col>
      <xdr:colOff>214630</xdr:colOff>
      <xdr:row>26</xdr:row>
      <xdr:rowOff>67945</xdr:rowOff>
    </xdr:to>
    <xdr:sp macro="" textlink="">
      <xdr:nvSpPr>
        <xdr:cNvPr id="15" name="四角形 14"/>
        <xdr:cNvSpPr/>
      </xdr:nvSpPr>
      <xdr:spPr>
        <a:xfrm>
          <a:off x="106680" y="51409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27</xdr:row>
      <xdr:rowOff>130810</xdr:rowOff>
    </xdr:from>
    <xdr:to xmlns:xdr="http://schemas.openxmlformats.org/drawingml/2006/spreadsheetDrawing">
      <xdr:col>0</xdr:col>
      <xdr:colOff>214630</xdr:colOff>
      <xdr:row>28</xdr:row>
      <xdr:rowOff>67945</xdr:rowOff>
    </xdr:to>
    <xdr:sp macro="" textlink="">
      <xdr:nvSpPr>
        <xdr:cNvPr id="16" name="四角形 15"/>
        <xdr:cNvSpPr/>
      </xdr:nvSpPr>
      <xdr:spPr>
        <a:xfrm>
          <a:off x="106680" y="54838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30</xdr:row>
      <xdr:rowOff>130810</xdr:rowOff>
    </xdr:from>
    <xdr:to xmlns:xdr="http://schemas.openxmlformats.org/drawingml/2006/spreadsheetDrawing">
      <xdr:col>0</xdr:col>
      <xdr:colOff>214630</xdr:colOff>
      <xdr:row>31</xdr:row>
      <xdr:rowOff>67945</xdr:rowOff>
    </xdr:to>
    <xdr:sp macro="" textlink="">
      <xdr:nvSpPr>
        <xdr:cNvPr id="17" name="四角形 16"/>
        <xdr:cNvSpPr/>
      </xdr:nvSpPr>
      <xdr:spPr>
        <a:xfrm>
          <a:off x="106680" y="59982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32</xdr:row>
      <xdr:rowOff>130810</xdr:rowOff>
    </xdr:from>
    <xdr:to xmlns:xdr="http://schemas.openxmlformats.org/drawingml/2006/spreadsheetDrawing">
      <xdr:col>0</xdr:col>
      <xdr:colOff>214630</xdr:colOff>
      <xdr:row>33</xdr:row>
      <xdr:rowOff>67945</xdr:rowOff>
    </xdr:to>
    <xdr:sp macro="" textlink="">
      <xdr:nvSpPr>
        <xdr:cNvPr id="18" name="四角形 17"/>
        <xdr:cNvSpPr/>
      </xdr:nvSpPr>
      <xdr:spPr>
        <a:xfrm>
          <a:off x="106680" y="63411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34</xdr:row>
      <xdr:rowOff>130810</xdr:rowOff>
    </xdr:from>
    <xdr:to xmlns:xdr="http://schemas.openxmlformats.org/drawingml/2006/spreadsheetDrawing">
      <xdr:col>0</xdr:col>
      <xdr:colOff>214630</xdr:colOff>
      <xdr:row>35</xdr:row>
      <xdr:rowOff>67945</xdr:rowOff>
    </xdr:to>
    <xdr:sp macro="" textlink="">
      <xdr:nvSpPr>
        <xdr:cNvPr id="19" name="四角形 18"/>
        <xdr:cNvSpPr/>
      </xdr:nvSpPr>
      <xdr:spPr>
        <a:xfrm>
          <a:off x="106680" y="66840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36</xdr:row>
      <xdr:rowOff>130810</xdr:rowOff>
    </xdr:from>
    <xdr:to xmlns:xdr="http://schemas.openxmlformats.org/drawingml/2006/spreadsheetDrawing">
      <xdr:col>0</xdr:col>
      <xdr:colOff>214630</xdr:colOff>
      <xdr:row>37</xdr:row>
      <xdr:rowOff>67945</xdr:rowOff>
    </xdr:to>
    <xdr:sp macro="" textlink="">
      <xdr:nvSpPr>
        <xdr:cNvPr id="20" name="四角形 19"/>
        <xdr:cNvSpPr/>
      </xdr:nvSpPr>
      <xdr:spPr>
        <a:xfrm>
          <a:off x="106680" y="70269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38</xdr:row>
      <xdr:rowOff>260350</xdr:rowOff>
    </xdr:from>
    <xdr:to xmlns:xdr="http://schemas.openxmlformats.org/drawingml/2006/spreadsheetDrawing">
      <xdr:col>0</xdr:col>
      <xdr:colOff>214630</xdr:colOff>
      <xdr:row>39</xdr:row>
      <xdr:rowOff>74295</xdr:rowOff>
    </xdr:to>
    <xdr:sp macro="" textlink="">
      <xdr:nvSpPr>
        <xdr:cNvPr id="21" name="四角形 20"/>
        <xdr:cNvSpPr/>
      </xdr:nvSpPr>
      <xdr:spPr>
        <a:xfrm>
          <a:off x="106680" y="7499350"/>
          <a:ext cx="107950" cy="10922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41</xdr:row>
      <xdr:rowOff>260350</xdr:rowOff>
    </xdr:from>
    <xdr:to xmlns:xdr="http://schemas.openxmlformats.org/drawingml/2006/spreadsheetDrawing">
      <xdr:col>0</xdr:col>
      <xdr:colOff>214630</xdr:colOff>
      <xdr:row>42</xdr:row>
      <xdr:rowOff>74295</xdr:rowOff>
    </xdr:to>
    <xdr:sp macro="" textlink="">
      <xdr:nvSpPr>
        <xdr:cNvPr id="22" name="四角形 21"/>
        <xdr:cNvSpPr/>
      </xdr:nvSpPr>
      <xdr:spPr>
        <a:xfrm>
          <a:off x="106680" y="8118475"/>
          <a:ext cx="107950" cy="10922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46</xdr:row>
      <xdr:rowOff>137160</xdr:rowOff>
    </xdr:from>
    <xdr:to xmlns:xdr="http://schemas.openxmlformats.org/drawingml/2006/spreadsheetDrawing">
      <xdr:col>0</xdr:col>
      <xdr:colOff>214630</xdr:colOff>
      <xdr:row>47</xdr:row>
      <xdr:rowOff>63500</xdr:rowOff>
    </xdr:to>
    <xdr:sp macro="" textlink="">
      <xdr:nvSpPr>
        <xdr:cNvPr id="23" name="四角形 22"/>
        <xdr:cNvSpPr/>
      </xdr:nvSpPr>
      <xdr:spPr>
        <a:xfrm>
          <a:off x="106680" y="9052560"/>
          <a:ext cx="107950" cy="10731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50</xdr:row>
      <xdr:rowOff>171450</xdr:rowOff>
    </xdr:from>
    <xdr:to xmlns:xdr="http://schemas.openxmlformats.org/drawingml/2006/spreadsheetDrawing">
      <xdr:col>0</xdr:col>
      <xdr:colOff>214630</xdr:colOff>
      <xdr:row>50</xdr:row>
      <xdr:rowOff>278765</xdr:rowOff>
    </xdr:to>
    <xdr:sp macro="" textlink="">
      <xdr:nvSpPr>
        <xdr:cNvPr id="24" name="四角形 23"/>
        <xdr:cNvSpPr/>
      </xdr:nvSpPr>
      <xdr:spPr>
        <a:xfrm>
          <a:off x="106680" y="9886950"/>
          <a:ext cx="107950" cy="10731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23</xdr:row>
      <xdr:rowOff>48895</xdr:rowOff>
    </xdr:from>
    <xdr:to xmlns:xdr="http://schemas.openxmlformats.org/drawingml/2006/spreadsheetDrawing">
      <xdr:col>12</xdr:col>
      <xdr:colOff>109220</xdr:colOff>
      <xdr:row>23</xdr:row>
      <xdr:rowOff>139065</xdr:rowOff>
    </xdr:to>
    <xdr:sp macro="" textlink="">
      <xdr:nvSpPr>
        <xdr:cNvPr id="25" name="四角形 24"/>
        <xdr:cNvSpPr/>
      </xdr:nvSpPr>
      <xdr:spPr>
        <a:xfrm>
          <a:off x="3190875" y="47161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23</xdr:row>
      <xdr:rowOff>50165</xdr:rowOff>
    </xdr:from>
    <xdr:to xmlns:xdr="http://schemas.openxmlformats.org/drawingml/2006/spreadsheetDrawing">
      <xdr:col>16</xdr:col>
      <xdr:colOff>109220</xdr:colOff>
      <xdr:row>23</xdr:row>
      <xdr:rowOff>140335</xdr:rowOff>
    </xdr:to>
    <xdr:sp macro="" textlink="">
      <xdr:nvSpPr>
        <xdr:cNvPr id="26" name="四角形 25"/>
        <xdr:cNvSpPr/>
      </xdr:nvSpPr>
      <xdr:spPr>
        <a:xfrm>
          <a:off x="3876675" y="47174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23</xdr:row>
      <xdr:rowOff>48895</xdr:rowOff>
    </xdr:from>
    <xdr:to xmlns:xdr="http://schemas.openxmlformats.org/drawingml/2006/spreadsheetDrawing">
      <xdr:col>27</xdr:col>
      <xdr:colOff>109220</xdr:colOff>
      <xdr:row>23</xdr:row>
      <xdr:rowOff>139065</xdr:rowOff>
    </xdr:to>
    <xdr:sp macro="" textlink="">
      <xdr:nvSpPr>
        <xdr:cNvPr id="27" name="四角形 26"/>
        <xdr:cNvSpPr/>
      </xdr:nvSpPr>
      <xdr:spPr>
        <a:xfrm>
          <a:off x="5819775" y="47161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23</xdr:row>
      <xdr:rowOff>50165</xdr:rowOff>
    </xdr:from>
    <xdr:to xmlns:xdr="http://schemas.openxmlformats.org/drawingml/2006/spreadsheetDrawing">
      <xdr:col>31</xdr:col>
      <xdr:colOff>109220</xdr:colOff>
      <xdr:row>23</xdr:row>
      <xdr:rowOff>140335</xdr:rowOff>
    </xdr:to>
    <xdr:sp macro="" textlink="">
      <xdr:nvSpPr>
        <xdr:cNvPr id="28" name="四角形 27"/>
        <xdr:cNvSpPr/>
      </xdr:nvSpPr>
      <xdr:spPr>
        <a:xfrm>
          <a:off x="6505575" y="47174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25</xdr:row>
      <xdr:rowOff>48895</xdr:rowOff>
    </xdr:from>
    <xdr:to xmlns:xdr="http://schemas.openxmlformats.org/drawingml/2006/spreadsheetDrawing">
      <xdr:col>12</xdr:col>
      <xdr:colOff>109220</xdr:colOff>
      <xdr:row>25</xdr:row>
      <xdr:rowOff>139065</xdr:rowOff>
    </xdr:to>
    <xdr:sp macro="" textlink="">
      <xdr:nvSpPr>
        <xdr:cNvPr id="29" name="四角形 28"/>
        <xdr:cNvSpPr/>
      </xdr:nvSpPr>
      <xdr:spPr>
        <a:xfrm>
          <a:off x="3190875" y="50590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25</xdr:row>
      <xdr:rowOff>50165</xdr:rowOff>
    </xdr:from>
    <xdr:to xmlns:xdr="http://schemas.openxmlformats.org/drawingml/2006/spreadsheetDrawing">
      <xdr:col>16</xdr:col>
      <xdr:colOff>109220</xdr:colOff>
      <xdr:row>25</xdr:row>
      <xdr:rowOff>140335</xdr:rowOff>
    </xdr:to>
    <xdr:sp macro="" textlink="">
      <xdr:nvSpPr>
        <xdr:cNvPr id="30" name="四角形 29"/>
        <xdr:cNvSpPr/>
      </xdr:nvSpPr>
      <xdr:spPr>
        <a:xfrm>
          <a:off x="3876675" y="50603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25</xdr:row>
      <xdr:rowOff>48895</xdr:rowOff>
    </xdr:from>
    <xdr:to xmlns:xdr="http://schemas.openxmlformats.org/drawingml/2006/spreadsheetDrawing">
      <xdr:col>27</xdr:col>
      <xdr:colOff>109220</xdr:colOff>
      <xdr:row>25</xdr:row>
      <xdr:rowOff>139065</xdr:rowOff>
    </xdr:to>
    <xdr:sp macro="" textlink="">
      <xdr:nvSpPr>
        <xdr:cNvPr id="31" name="四角形 30"/>
        <xdr:cNvSpPr/>
      </xdr:nvSpPr>
      <xdr:spPr>
        <a:xfrm>
          <a:off x="5819775" y="50590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25</xdr:row>
      <xdr:rowOff>50165</xdr:rowOff>
    </xdr:from>
    <xdr:to xmlns:xdr="http://schemas.openxmlformats.org/drawingml/2006/spreadsheetDrawing">
      <xdr:col>31</xdr:col>
      <xdr:colOff>109220</xdr:colOff>
      <xdr:row>25</xdr:row>
      <xdr:rowOff>140335</xdr:rowOff>
    </xdr:to>
    <xdr:sp macro="" textlink="">
      <xdr:nvSpPr>
        <xdr:cNvPr id="32" name="四角形 31"/>
        <xdr:cNvSpPr/>
      </xdr:nvSpPr>
      <xdr:spPr>
        <a:xfrm>
          <a:off x="6505575" y="50603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12</xdr:col>
      <xdr:colOff>19050</xdr:colOff>
      <xdr:row>27</xdr:row>
      <xdr:rowOff>48895</xdr:rowOff>
    </xdr:from>
    <xdr:to xmlns:xdr="http://schemas.openxmlformats.org/drawingml/2006/spreadsheetDrawing">
      <xdr:col>12</xdr:col>
      <xdr:colOff>109220</xdr:colOff>
      <xdr:row>27</xdr:row>
      <xdr:rowOff>139065</xdr:rowOff>
    </xdr:to>
    <xdr:sp macro="" textlink="">
      <xdr:nvSpPr>
        <xdr:cNvPr id="33" name="四角形 32"/>
        <xdr:cNvSpPr/>
      </xdr:nvSpPr>
      <xdr:spPr>
        <a:xfrm>
          <a:off x="3190875" y="54019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19050</xdr:colOff>
      <xdr:row>27</xdr:row>
      <xdr:rowOff>50165</xdr:rowOff>
    </xdr:from>
    <xdr:to xmlns:xdr="http://schemas.openxmlformats.org/drawingml/2006/spreadsheetDrawing">
      <xdr:col>16</xdr:col>
      <xdr:colOff>109220</xdr:colOff>
      <xdr:row>27</xdr:row>
      <xdr:rowOff>140335</xdr:rowOff>
    </xdr:to>
    <xdr:sp macro="" textlink="">
      <xdr:nvSpPr>
        <xdr:cNvPr id="34" name="四角形 33"/>
        <xdr:cNvSpPr/>
      </xdr:nvSpPr>
      <xdr:spPr>
        <a:xfrm>
          <a:off x="3876675" y="54032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27</xdr:col>
      <xdr:colOff>19050</xdr:colOff>
      <xdr:row>27</xdr:row>
      <xdr:rowOff>48895</xdr:rowOff>
    </xdr:from>
    <xdr:to xmlns:xdr="http://schemas.openxmlformats.org/drawingml/2006/spreadsheetDrawing">
      <xdr:col>27</xdr:col>
      <xdr:colOff>109220</xdr:colOff>
      <xdr:row>27</xdr:row>
      <xdr:rowOff>139065</xdr:rowOff>
    </xdr:to>
    <xdr:sp macro="" textlink="">
      <xdr:nvSpPr>
        <xdr:cNvPr id="35" name="四角形 34"/>
        <xdr:cNvSpPr/>
      </xdr:nvSpPr>
      <xdr:spPr>
        <a:xfrm>
          <a:off x="5819775" y="540194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31</xdr:col>
      <xdr:colOff>19050</xdr:colOff>
      <xdr:row>27</xdr:row>
      <xdr:rowOff>50165</xdr:rowOff>
    </xdr:from>
    <xdr:to xmlns:xdr="http://schemas.openxmlformats.org/drawingml/2006/spreadsheetDrawing">
      <xdr:col>31</xdr:col>
      <xdr:colOff>109220</xdr:colOff>
      <xdr:row>27</xdr:row>
      <xdr:rowOff>140335</xdr:rowOff>
    </xdr:to>
    <xdr:sp macro="" textlink="">
      <xdr:nvSpPr>
        <xdr:cNvPr id="36" name="四角形 35"/>
        <xdr:cNvSpPr/>
      </xdr:nvSpPr>
      <xdr:spPr>
        <a:xfrm>
          <a:off x="6505575" y="5403215"/>
          <a:ext cx="90170" cy="9017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23</xdr:row>
      <xdr:rowOff>130810</xdr:rowOff>
    </xdr:from>
    <xdr:to xmlns:xdr="http://schemas.openxmlformats.org/drawingml/2006/spreadsheetDrawing">
      <xdr:col>0</xdr:col>
      <xdr:colOff>214630</xdr:colOff>
      <xdr:row>24</xdr:row>
      <xdr:rowOff>67945</xdr:rowOff>
    </xdr:to>
    <xdr:sp macro="" textlink="">
      <xdr:nvSpPr>
        <xdr:cNvPr id="37" name="四角形 36"/>
        <xdr:cNvSpPr/>
      </xdr:nvSpPr>
      <xdr:spPr>
        <a:xfrm>
          <a:off x="106680" y="47980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25</xdr:row>
      <xdr:rowOff>130810</xdr:rowOff>
    </xdr:from>
    <xdr:to xmlns:xdr="http://schemas.openxmlformats.org/drawingml/2006/spreadsheetDrawing">
      <xdr:col>0</xdr:col>
      <xdr:colOff>214630</xdr:colOff>
      <xdr:row>26</xdr:row>
      <xdr:rowOff>67945</xdr:rowOff>
    </xdr:to>
    <xdr:sp macro="" textlink="">
      <xdr:nvSpPr>
        <xdr:cNvPr id="38" name="四角形 37"/>
        <xdr:cNvSpPr/>
      </xdr:nvSpPr>
      <xdr:spPr>
        <a:xfrm>
          <a:off x="106680" y="51409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27</xdr:row>
      <xdr:rowOff>130810</xdr:rowOff>
    </xdr:from>
    <xdr:to xmlns:xdr="http://schemas.openxmlformats.org/drawingml/2006/spreadsheetDrawing">
      <xdr:col>0</xdr:col>
      <xdr:colOff>214630</xdr:colOff>
      <xdr:row>28</xdr:row>
      <xdr:rowOff>67945</xdr:rowOff>
    </xdr:to>
    <xdr:sp macro="" textlink="">
      <xdr:nvSpPr>
        <xdr:cNvPr id="39" name="四角形 38"/>
        <xdr:cNvSpPr/>
      </xdr:nvSpPr>
      <xdr:spPr>
        <a:xfrm>
          <a:off x="106680" y="548386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30</xdr:row>
      <xdr:rowOff>130810</xdr:rowOff>
    </xdr:from>
    <xdr:to xmlns:xdr="http://schemas.openxmlformats.org/drawingml/2006/spreadsheetDrawing">
      <xdr:col>0</xdr:col>
      <xdr:colOff>214630</xdr:colOff>
      <xdr:row>31</xdr:row>
      <xdr:rowOff>67945</xdr:rowOff>
    </xdr:to>
    <xdr:sp macro="" textlink="">
      <xdr:nvSpPr>
        <xdr:cNvPr id="40" name="四角形 39"/>
        <xdr:cNvSpPr/>
      </xdr:nvSpPr>
      <xdr:spPr>
        <a:xfrm>
          <a:off x="106680" y="59982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32</xdr:row>
      <xdr:rowOff>130810</xdr:rowOff>
    </xdr:from>
    <xdr:to xmlns:xdr="http://schemas.openxmlformats.org/drawingml/2006/spreadsheetDrawing">
      <xdr:col>0</xdr:col>
      <xdr:colOff>214630</xdr:colOff>
      <xdr:row>33</xdr:row>
      <xdr:rowOff>67945</xdr:rowOff>
    </xdr:to>
    <xdr:sp macro="" textlink="">
      <xdr:nvSpPr>
        <xdr:cNvPr id="41" name="四角形 40"/>
        <xdr:cNvSpPr/>
      </xdr:nvSpPr>
      <xdr:spPr>
        <a:xfrm>
          <a:off x="106680" y="63411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34</xdr:row>
      <xdr:rowOff>130810</xdr:rowOff>
    </xdr:from>
    <xdr:to xmlns:xdr="http://schemas.openxmlformats.org/drawingml/2006/spreadsheetDrawing">
      <xdr:col>0</xdr:col>
      <xdr:colOff>214630</xdr:colOff>
      <xdr:row>35</xdr:row>
      <xdr:rowOff>67945</xdr:rowOff>
    </xdr:to>
    <xdr:sp macro="" textlink="">
      <xdr:nvSpPr>
        <xdr:cNvPr id="42" name="四角形 41"/>
        <xdr:cNvSpPr/>
      </xdr:nvSpPr>
      <xdr:spPr>
        <a:xfrm>
          <a:off x="106680" y="66840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36</xdr:row>
      <xdr:rowOff>130810</xdr:rowOff>
    </xdr:from>
    <xdr:to xmlns:xdr="http://schemas.openxmlformats.org/drawingml/2006/spreadsheetDrawing">
      <xdr:col>0</xdr:col>
      <xdr:colOff>214630</xdr:colOff>
      <xdr:row>37</xdr:row>
      <xdr:rowOff>67945</xdr:rowOff>
    </xdr:to>
    <xdr:sp macro="" textlink="">
      <xdr:nvSpPr>
        <xdr:cNvPr id="43" name="四角形 42"/>
        <xdr:cNvSpPr/>
      </xdr:nvSpPr>
      <xdr:spPr>
        <a:xfrm>
          <a:off x="106680" y="7026910"/>
          <a:ext cx="107950" cy="10858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38</xdr:row>
      <xdr:rowOff>260350</xdr:rowOff>
    </xdr:from>
    <xdr:to xmlns:xdr="http://schemas.openxmlformats.org/drawingml/2006/spreadsheetDrawing">
      <xdr:col>0</xdr:col>
      <xdr:colOff>214630</xdr:colOff>
      <xdr:row>39</xdr:row>
      <xdr:rowOff>74295</xdr:rowOff>
    </xdr:to>
    <xdr:sp macro="" textlink="">
      <xdr:nvSpPr>
        <xdr:cNvPr id="44" name="四角形 43"/>
        <xdr:cNvSpPr/>
      </xdr:nvSpPr>
      <xdr:spPr>
        <a:xfrm>
          <a:off x="106680" y="7499350"/>
          <a:ext cx="107950" cy="10922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41</xdr:row>
      <xdr:rowOff>260350</xdr:rowOff>
    </xdr:from>
    <xdr:to xmlns:xdr="http://schemas.openxmlformats.org/drawingml/2006/spreadsheetDrawing">
      <xdr:col>0</xdr:col>
      <xdr:colOff>214630</xdr:colOff>
      <xdr:row>42</xdr:row>
      <xdr:rowOff>74295</xdr:rowOff>
    </xdr:to>
    <xdr:sp macro="" textlink="">
      <xdr:nvSpPr>
        <xdr:cNvPr id="45" name="四角形 44"/>
        <xdr:cNvSpPr/>
      </xdr:nvSpPr>
      <xdr:spPr>
        <a:xfrm>
          <a:off x="106680" y="8118475"/>
          <a:ext cx="107950" cy="109220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46</xdr:row>
      <xdr:rowOff>137160</xdr:rowOff>
    </xdr:from>
    <xdr:to xmlns:xdr="http://schemas.openxmlformats.org/drawingml/2006/spreadsheetDrawing">
      <xdr:col>0</xdr:col>
      <xdr:colOff>214630</xdr:colOff>
      <xdr:row>47</xdr:row>
      <xdr:rowOff>63500</xdr:rowOff>
    </xdr:to>
    <xdr:sp macro="" textlink="">
      <xdr:nvSpPr>
        <xdr:cNvPr id="46" name="四角形 45"/>
        <xdr:cNvSpPr/>
      </xdr:nvSpPr>
      <xdr:spPr>
        <a:xfrm>
          <a:off x="106680" y="9052560"/>
          <a:ext cx="107950" cy="10731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106680</xdr:colOff>
      <xdr:row>50</xdr:row>
      <xdr:rowOff>171450</xdr:rowOff>
    </xdr:from>
    <xdr:to xmlns:xdr="http://schemas.openxmlformats.org/drawingml/2006/spreadsheetDrawing">
      <xdr:col>0</xdr:col>
      <xdr:colOff>214630</xdr:colOff>
      <xdr:row>50</xdr:row>
      <xdr:rowOff>278765</xdr:rowOff>
    </xdr:to>
    <xdr:sp macro="" textlink="">
      <xdr:nvSpPr>
        <xdr:cNvPr id="47" name="四角形 46"/>
        <xdr:cNvSpPr/>
      </xdr:nvSpPr>
      <xdr:spPr>
        <a:xfrm>
          <a:off x="106680" y="9886950"/>
          <a:ext cx="107950" cy="107315"/>
        </a:xfrm>
        <a:prstGeom prst="rect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O52"/>
  <sheetViews>
    <sheetView tabSelected="1" workbookViewId="0">
      <selection activeCell="B1" sqref="B1:I1"/>
    </sheetView>
  </sheetViews>
  <sheetFormatPr defaultRowHeight="12"/>
  <cols>
    <col min="1" max="1" width="3.75" style="1" customWidth="1"/>
    <col min="2" max="2" width="9.5" style="2" bestFit="1" customWidth="1"/>
    <col min="3" max="4" width="9" style="1" customWidth="1"/>
    <col min="5" max="5" width="9.5" style="1" customWidth="1"/>
    <col min="6" max="9" width="9" style="1" customWidth="1"/>
    <col min="10" max="10" width="3.5" style="1" customWidth="1"/>
    <col min="11" max="16384" width="9" style="1" customWidth="1"/>
  </cols>
  <sheetData>
    <row r="1" spans="1:15" ht="39.75" customHeight="1">
      <c r="A1" s="3"/>
      <c r="B1" s="14" t="s">
        <v>175</v>
      </c>
      <c r="C1" s="29"/>
      <c r="D1" s="29"/>
      <c r="E1" s="29"/>
      <c r="F1" s="29"/>
      <c r="G1" s="29"/>
      <c r="H1" s="29"/>
      <c r="I1" s="29"/>
      <c r="J1" s="3"/>
      <c r="K1" s="3"/>
      <c r="L1" s="3"/>
      <c r="M1" s="3"/>
      <c r="N1" s="3"/>
      <c r="O1" s="3"/>
    </row>
    <row r="2" spans="1:15" ht="22.5" customHeight="1">
      <c r="A2" s="3"/>
      <c r="B2" s="15" t="s">
        <v>57</v>
      </c>
      <c r="C2" s="30"/>
      <c r="D2" s="45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2.75">
      <c r="A3" s="3"/>
      <c r="B3" s="17"/>
      <c r="C3" s="3" t="s">
        <v>148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2.5" customHeight="1">
      <c r="A4" s="4" t="s">
        <v>131</v>
      </c>
      <c r="B4" s="16" t="s">
        <v>3</v>
      </c>
      <c r="C4" s="31"/>
      <c r="D4" s="31"/>
      <c r="E4" s="31"/>
      <c r="F4" s="61"/>
      <c r="G4" s="61"/>
      <c r="H4" s="73"/>
      <c r="I4" s="76" t="s">
        <v>32</v>
      </c>
      <c r="J4" s="78"/>
      <c r="K4" s="3"/>
      <c r="L4" s="3"/>
      <c r="M4" s="3"/>
      <c r="N4" s="3"/>
      <c r="O4" s="3"/>
    </row>
    <row r="5" spans="1:15" ht="22.5" customHeight="1">
      <c r="A5" s="5"/>
      <c r="B5" s="18" t="s">
        <v>107</v>
      </c>
      <c r="C5" s="32"/>
      <c r="D5" s="32"/>
      <c r="E5" s="54"/>
      <c r="F5" s="3" t="s">
        <v>125</v>
      </c>
      <c r="G5" s="3"/>
      <c r="H5" s="3"/>
      <c r="I5" s="3"/>
      <c r="J5" s="3"/>
      <c r="K5" s="3"/>
      <c r="L5" s="3"/>
      <c r="M5" s="3"/>
      <c r="N5" s="3"/>
      <c r="O5" s="3"/>
    </row>
    <row r="6" spans="1:15" ht="22.5" customHeight="1">
      <c r="A6" s="5"/>
      <c r="B6" s="19" t="s">
        <v>15</v>
      </c>
      <c r="C6" s="33" t="str">
        <f>PHONETIC(C5)</f>
        <v/>
      </c>
      <c r="D6" s="33"/>
      <c r="E6" s="55"/>
      <c r="F6" s="3" t="s">
        <v>171</v>
      </c>
      <c r="G6" s="3"/>
      <c r="H6" s="3"/>
      <c r="I6" s="3"/>
      <c r="J6" s="3"/>
      <c r="K6" s="3"/>
      <c r="L6" s="3"/>
      <c r="M6" s="3"/>
      <c r="N6" s="3"/>
      <c r="O6" s="3"/>
    </row>
    <row r="7" spans="1:15" ht="22.5" customHeight="1">
      <c r="A7" s="5"/>
      <c r="B7" s="18" t="s">
        <v>36</v>
      </c>
      <c r="C7" s="32"/>
      <c r="D7" s="32"/>
      <c r="E7" s="54"/>
      <c r="F7" s="3" t="s">
        <v>170</v>
      </c>
      <c r="G7" s="3"/>
      <c r="H7" s="3"/>
      <c r="I7" s="3"/>
      <c r="J7" s="3"/>
      <c r="K7" s="3"/>
      <c r="L7" s="3"/>
      <c r="M7" s="3"/>
      <c r="N7" s="3"/>
      <c r="O7" s="3"/>
    </row>
    <row r="8" spans="1:15" ht="22.5" customHeight="1">
      <c r="A8" s="5"/>
      <c r="B8" s="18" t="s">
        <v>132</v>
      </c>
      <c r="C8" s="32" t="s">
        <v>145</v>
      </c>
      <c r="D8" s="32"/>
      <c r="E8" s="54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2.5" customHeight="1">
      <c r="A9" s="5"/>
      <c r="B9" s="18" t="s">
        <v>133</v>
      </c>
      <c r="C9" s="34"/>
      <c r="D9" s="46"/>
      <c r="E9" s="56" t="s">
        <v>145</v>
      </c>
      <c r="F9" s="62"/>
      <c r="G9" s="3"/>
      <c r="H9" s="3"/>
      <c r="I9" s="3"/>
      <c r="J9" s="3"/>
      <c r="K9" s="3"/>
      <c r="L9" s="3"/>
      <c r="M9" s="3"/>
      <c r="N9" s="3"/>
      <c r="O9" s="3"/>
    </row>
    <row r="10" spans="1:15" ht="22.5" customHeight="1">
      <c r="A10" s="5"/>
      <c r="B10" s="18" t="s">
        <v>24</v>
      </c>
      <c r="C10" s="35" t="s">
        <v>145</v>
      </c>
      <c r="D10" s="47"/>
      <c r="E10" s="57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2.5" customHeight="1">
      <c r="A11" s="6"/>
      <c r="B11" s="20" t="s">
        <v>73</v>
      </c>
      <c r="C11" s="36"/>
      <c r="D11" s="36"/>
      <c r="E11" s="58"/>
      <c r="F11" s="3" t="s">
        <v>94</v>
      </c>
      <c r="G11" s="3"/>
      <c r="H11" s="3"/>
      <c r="I11" s="3"/>
      <c r="J11" s="3"/>
      <c r="K11" s="3"/>
      <c r="L11" s="3"/>
      <c r="M11" s="3"/>
      <c r="N11" s="3"/>
      <c r="O11" s="3"/>
    </row>
    <row r="12" spans="1:15">
      <c r="A12" s="3"/>
      <c r="B12" s="1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2.75">
      <c r="A13" s="3"/>
      <c r="B13" s="17"/>
      <c r="C13" s="3" t="s">
        <v>137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2.5" customHeight="1">
      <c r="A14" s="7" t="s">
        <v>160</v>
      </c>
      <c r="B14" s="16" t="s">
        <v>3</v>
      </c>
      <c r="C14" s="37"/>
      <c r="D14" s="37"/>
      <c r="E14" s="37"/>
      <c r="F14" s="63"/>
      <c r="G14" s="63"/>
      <c r="H14" s="74"/>
      <c r="I14" s="3"/>
      <c r="J14" s="3"/>
      <c r="K14" s="3"/>
      <c r="L14" s="3"/>
      <c r="M14" s="3"/>
      <c r="N14" s="3"/>
      <c r="O14" s="3"/>
    </row>
    <row r="15" spans="1:15" ht="22.5" customHeight="1">
      <c r="A15" s="8"/>
      <c r="B15" s="18" t="s">
        <v>107</v>
      </c>
      <c r="C15" s="32"/>
      <c r="D15" s="32"/>
      <c r="E15" s="54"/>
      <c r="F15" s="64" t="s">
        <v>125</v>
      </c>
      <c r="G15" s="66"/>
      <c r="H15" s="66"/>
      <c r="I15" s="3"/>
      <c r="J15" s="3"/>
      <c r="K15" s="3"/>
      <c r="L15" s="3"/>
      <c r="M15" s="3"/>
      <c r="N15" s="3"/>
      <c r="O15" s="3"/>
    </row>
    <row r="16" spans="1:15" ht="22.5" customHeight="1">
      <c r="A16" s="9"/>
      <c r="B16" s="21" t="s">
        <v>15</v>
      </c>
      <c r="C16" s="38" t="str">
        <f>PHONETIC(C15)</f>
        <v/>
      </c>
      <c r="D16" s="38"/>
      <c r="E16" s="59"/>
      <c r="F16" s="65" t="s">
        <v>172</v>
      </c>
      <c r="G16" s="65"/>
      <c r="H16" s="65"/>
      <c r="I16" s="3"/>
      <c r="J16" s="3"/>
      <c r="K16" s="3"/>
      <c r="L16" s="3"/>
      <c r="M16" s="3"/>
      <c r="N16" s="3"/>
      <c r="O16" s="3"/>
    </row>
    <row r="17" spans="1:15">
      <c r="A17" s="3"/>
      <c r="B17" s="1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3"/>
      <c r="B18" s="17"/>
      <c r="C18" s="3" t="s">
        <v>137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2.5" customHeight="1">
      <c r="A19" s="10" t="s">
        <v>161</v>
      </c>
      <c r="B19" s="18" t="s">
        <v>3</v>
      </c>
      <c r="C19" s="32"/>
      <c r="D19" s="32"/>
      <c r="E19" s="32"/>
      <c r="F19" s="32"/>
      <c r="G19" s="32"/>
      <c r="H19" s="32"/>
      <c r="I19" s="3"/>
      <c r="J19" s="3"/>
      <c r="K19" s="3"/>
      <c r="L19" s="3"/>
      <c r="M19" s="3"/>
      <c r="N19" s="3"/>
      <c r="O19" s="3"/>
    </row>
    <row r="20" spans="1:15" ht="22.5" customHeight="1">
      <c r="A20" s="10"/>
      <c r="B20" s="18" t="s">
        <v>107</v>
      </c>
      <c r="C20" s="32"/>
      <c r="D20" s="32"/>
      <c r="E20" s="32"/>
      <c r="F20" s="3" t="s">
        <v>125</v>
      </c>
      <c r="G20" s="3"/>
      <c r="H20" s="3"/>
      <c r="I20" s="3"/>
      <c r="J20" s="3"/>
      <c r="K20" s="3"/>
      <c r="L20" s="3"/>
      <c r="M20" s="3"/>
      <c r="N20" s="3"/>
      <c r="O20" s="3"/>
    </row>
    <row r="21" spans="1:15" ht="22.5" customHeight="1">
      <c r="A21" s="10"/>
      <c r="B21" s="19" t="s">
        <v>15</v>
      </c>
      <c r="C21" s="33" t="str">
        <f>PHONETIC(C20)</f>
        <v/>
      </c>
      <c r="D21" s="33"/>
      <c r="E21" s="3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2.75">
      <c r="A22" s="3"/>
      <c r="B22" s="1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2.5" customHeight="1">
      <c r="A23" s="11" t="s">
        <v>159</v>
      </c>
      <c r="B23" s="22" t="s">
        <v>49</v>
      </c>
      <c r="C23" s="39" t="s">
        <v>153</v>
      </c>
      <c r="D23" s="48"/>
      <c r="E23" s="22" t="s">
        <v>49</v>
      </c>
      <c r="F23" s="39" t="s">
        <v>35</v>
      </c>
      <c r="G23" s="67"/>
      <c r="H23" s="75" t="s">
        <v>173</v>
      </c>
      <c r="I23" s="77"/>
      <c r="J23" s="3"/>
      <c r="K23" s="3"/>
      <c r="L23" s="3"/>
      <c r="M23" s="3"/>
      <c r="N23" s="3"/>
      <c r="O23" s="3"/>
    </row>
    <row r="24" spans="1:15" ht="22.5" customHeight="1">
      <c r="A24" s="12"/>
      <c r="B24" s="23" t="s">
        <v>134</v>
      </c>
      <c r="C24" s="40"/>
      <c r="D24" s="49"/>
      <c r="E24" s="23" t="s">
        <v>134</v>
      </c>
      <c r="F24" s="40"/>
      <c r="G24" s="68"/>
      <c r="H24" s="75"/>
      <c r="I24" s="77"/>
      <c r="J24" s="3"/>
      <c r="K24" s="3"/>
      <c r="L24" s="3"/>
      <c r="M24" s="3"/>
      <c r="N24" s="3"/>
      <c r="O24" s="3"/>
    </row>
    <row r="25" spans="1:15" ht="22.5" customHeight="1">
      <c r="A25" s="12"/>
      <c r="B25" s="24" t="s">
        <v>152</v>
      </c>
      <c r="C25" s="41"/>
      <c r="D25" s="50"/>
      <c r="E25" s="24" t="s">
        <v>152</v>
      </c>
      <c r="F25" s="41"/>
      <c r="G25" s="69"/>
      <c r="H25" s="75"/>
      <c r="I25" s="77"/>
      <c r="J25" s="3"/>
      <c r="K25" s="3"/>
      <c r="L25" s="3"/>
      <c r="M25" s="3"/>
      <c r="N25" s="3"/>
      <c r="O25" s="3"/>
    </row>
    <row r="26" spans="1:15" ht="22.5" customHeight="1">
      <c r="A26" s="12"/>
      <c r="B26" s="25" t="s">
        <v>149</v>
      </c>
      <c r="C26" s="42" t="s">
        <v>145</v>
      </c>
      <c r="D26" s="51"/>
      <c r="E26" s="60" t="s">
        <v>149</v>
      </c>
      <c r="F26" s="42" t="s">
        <v>145</v>
      </c>
      <c r="G26" s="70"/>
      <c r="H26" s="75"/>
      <c r="I26" s="77"/>
      <c r="J26" s="3"/>
      <c r="K26" s="3"/>
      <c r="L26" s="3"/>
      <c r="M26" s="3"/>
      <c r="N26" s="3"/>
      <c r="O26" s="3"/>
    </row>
    <row r="27" spans="1:15" ht="22.5" customHeight="1">
      <c r="A27" s="12"/>
      <c r="B27" s="26" t="s">
        <v>49</v>
      </c>
      <c r="C27" s="43" t="s">
        <v>154</v>
      </c>
      <c r="D27" s="52"/>
      <c r="E27" s="26" t="s">
        <v>49</v>
      </c>
      <c r="F27" s="43" t="s">
        <v>155</v>
      </c>
      <c r="G27" s="71"/>
      <c r="H27" s="75"/>
      <c r="I27" s="77"/>
      <c r="J27" s="3"/>
      <c r="K27" s="3"/>
      <c r="L27" s="3"/>
      <c r="M27" s="3"/>
      <c r="N27" s="3"/>
      <c r="O27" s="3"/>
    </row>
    <row r="28" spans="1:15" ht="22.5" customHeight="1">
      <c r="A28" s="12"/>
      <c r="B28" s="23" t="s">
        <v>134</v>
      </c>
      <c r="C28" s="40"/>
      <c r="D28" s="49"/>
      <c r="E28" s="23" t="s">
        <v>134</v>
      </c>
      <c r="F28" s="40"/>
      <c r="G28" s="68"/>
      <c r="H28" s="75"/>
      <c r="I28" s="77"/>
      <c r="J28" s="3"/>
      <c r="K28" s="3"/>
      <c r="L28" s="3"/>
      <c r="M28" s="3"/>
      <c r="N28" s="3"/>
      <c r="O28" s="3"/>
    </row>
    <row r="29" spans="1:15" ht="22.5" customHeight="1">
      <c r="A29" s="12"/>
      <c r="B29" s="24" t="s">
        <v>152</v>
      </c>
      <c r="C29" s="41"/>
      <c r="D29" s="50"/>
      <c r="E29" s="24" t="s">
        <v>152</v>
      </c>
      <c r="F29" s="41"/>
      <c r="G29" s="69"/>
      <c r="H29" s="75"/>
      <c r="I29" s="77"/>
      <c r="J29" s="3"/>
      <c r="K29" s="3"/>
      <c r="L29" s="3"/>
      <c r="M29" s="3"/>
      <c r="N29" s="3"/>
      <c r="O29" s="3"/>
    </row>
    <row r="30" spans="1:15" ht="22.5" customHeight="1">
      <c r="A30" s="12"/>
      <c r="B30" s="25" t="s">
        <v>149</v>
      </c>
      <c r="C30" s="42" t="s">
        <v>145</v>
      </c>
      <c r="D30" s="51"/>
      <c r="E30" s="60" t="s">
        <v>149</v>
      </c>
      <c r="F30" s="42" t="s">
        <v>145</v>
      </c>
      <c r="G30" s="70"/>
      <c r="H30" s="75"/>
      <c r="I30" s="77"/>
      <c r="J30" s="3"/>
      <c r="K30" s="3"/>
      <c r="L30" s="3"/>
      <c r="M30" s="3"/>
      <c r="N30" s="3"/>
      <c r="O30" s="3"/>
    </row>
    <row r="31" spans="1:15" ht="22.5" customHeight="1">
      <c r="A31" s="12"/>
      <c r="B31" s="26" t="s">
        <v>49</v>
      </c>
      <c r="C31" s="43" t="s">
        <v>156</v>
      </c>
      <c r="D31" s="52"/>
      <c r="E31" s="26" t="s">
        <v>49</v>
      </c>
      <c r="F31" s="43" t="s">
        <v>117</v>
      </c>
      <c r="G31" s="71"/>
      <c r="H31" s="75"/>
      <c r="I31" s="77"/>
      <c r="J31" s="3"/>
      <c r="K31" s="3"/>
      <c r="L31" s="3"/>
      <c r="M31" s="3"/>
      <c r="N31" s="3"/>
      <c r="O31" s="3"/>
    </row>
    <row r="32" spans="1:15" ht="22.5" customHeight="1">
      <c r="A32" s="12"/>
      <c r="B32" s="23" t="s">
        <v>134</v>
      </c>
      <c r="C32" s="40"/>
      <c r="D32" s="49"/>
      <c r="E32" s="23" t="s">
        <v>134</v>
      </c>
      <c r="F32" s="40"/>
      <c r="G32" s="68"/>
      <c r="H32" s="75"/>
      <c r="I32" s="77"/>
      <c r="J32" s="3"/>
      <c r="K32" s="3"/>
      <c r="L32" s="3"/>
      <c r="M32" s="3"/>
      <c r="N32" s="3"/>
      <c r="O32" s="3"/>
    </row>
    <row r="33" spans="1:15" ht="22.5" customHeight="1">
      <c r="A33" s="12"/>
      <c r="B33" s="24" t="s">
        <v>152</v>
      </c>
      <c r="C33" s="41"/>
      <c r="D33" s="50"/>
      <c r="E33" s="24" t="s">
        <v>152</v>
      </c>
      <c r="F33" s="41"/>
      <c r="G33" s="69"/>
      <c r="H33" s="75"/>
      <c r="I33" s="77"/>
      <c r="J33" s="3"/>
      <c r="K33" s="3"/>
      <c r="L33" s="3"/>
      <c r="M33" s="3"/>
      <c r="N33" s="3"/>
      <c r="O33" s="3"/>
    </row>
    <row r="34" spans="1:15" ht="22.5" customHeight="1">
      <c r="A34" s="12"/>
      <c r="B34" s="25" t="s">
        <v>149</v>
      </c>
      <c r="C34" s="42" t="s">
        <v>145</v>
      </c>
      <c r="D34" s="51"/>
      <c r="E34" s="60" t="s">
        <v>149</v>
      </c>
      <c r="F34" s="42" t="s">
        <v>145</v>
      </c>
      <c r="G34" s="70"/>
      <c r="H34" s="75"/>
      <c r="I34" s="77"/>
      <c r="J34" s="3"/>
      <c r="K34" s="3"/>
      <c r="L34" s="3"/>
      <c r="M34" s="3"/>
      <c r="N34" s="3"/>
      <c r="O34" s="3"/>
    </row>
    <row r="35" spans="1:15" ht="22.5" customHeight="1">
      <c r="A35" s="12"/>
      <c r="B35" s="26" t="s">
        <v>49</v>
      </c>
      <c r="C35" s="43" t="s">
        <v>157</v>
      </c>
      <c r="D35" s="52"/>
      <c r="E35" s="26" t="s">
        <v>49</v>
      </c>
      <c r="F35" s="43" t="s">
        <v>158</v>
      </c>
      <c r="G35" s="71"/>
      <c r="H35" s="75"/>
      <c r="I35" s="77"/>
      <c r="J35" s="3"/>
      <c r="K35" s="3"/>
      <c r="L35" s="3"/>
      <c r="M35" s="3"/>
      <c r="N35" s="3"/>
      <c r="O35" s="3"/>
    </row>
    <row r="36" spans="1:15" ht="22.5" customHeight="1">
      <c r="A36" s="12"/>
      <c r="B36" s="23" t="s">
        <v>134</v>
      </c>
      <c r="C36" s="40"/>
      <c r="D36" s="49"/>
      <c r="E36" s="23" t="s">
        <v>134</v>
      </c>
      <c r="F36" s="40"/>
      <c r="G36" s="68"/>
      <c r="H36" s="75"/>
      <c r="I36" s="77"/>
      <c r="J36" s="3"/>
      <c r="K36" s="3"/>
      <c r="L36" s="3"/>
      <c r="M36" s="3"/>
      <c r="N36" s="3"/>
      <c r="O36" s="3"/>
    </row>
    <row r="37" spans="1:15" ht="22.5" customHeight="1">
      <c r="A37" s="13"/>
      <c r="B37" s="27" t="s">
        <v>34</v>
      </c>
      <c r="C37" s="44"/>
      <c r="D37" s="53"/>
      <c r="E37" s="27" t="s">
        <v>34</v>
      </c>
      <c r="F37" s="44"/>
      <c r="G37" s="72"/>
      <c r="H37" s="75"/>
      <c r="I37" s="77"/>
      <c r="J37" s="3"/>
      <c r="K37" s="3"/>
      <c r="L37" s="3"/>
      <c r="M37" s="3"/>
      <c r="N37" s="3"/>
      <c r="O37" s="3"/>
    </row>
    <row r="38" spans="1:15">
      <c r="A38" s="3"/>
      <c r="B38" s="28" t="s">
        <v>108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>
      <c r="A39" s="3"/>
      <c r="B39" s="1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idden="1">
      <c r="A40" s="3"/>
      <c r="B40" s="17"/>
      <c r="C40" s="3"/>
      <c r="D40" s="3" t="s">
        <v>145</v>
      </c>
      <c r="E40" s="3"/>
      <c r="F40" s="3"/>
      <c r="G40" s="3" t="s">
        <v>145</v>
      </c>
      <c r="H40" s="3"/>
      <c r="I40" s="3" t="s">
        <v>145</v>
      </c>
      <c r="J40" s="3"/>
      <c r="K40" s="3"/>
      <c r="L40" s="3"/>
      <c r="M40" s="3"/>
      <c r="N40" s="3"/>
      <c r="O40" s="3"/>
    </row>
    <row r="41" spans="1:15" hidden="1">
      <c r="A41" s="3"/>
      <c r="B41" s="17"/>
      <c r="C41" s="3"/>
      <c r="D41" s="3" t="s">
        <v>135</v>
      </c>
      <c r="E41" s="3"/>
      <c r="F41" s="3"/>
      <c r="G41" s="3" t="s">
        <v>143</v>
      </c>
      <c r="H41" s="3"/>
      <c r="I41" s="3" t="s">
        <v>4</v>
      </c>
      <c r="J41" s="3"/>
      <c r="K41" s="3"/>
      <c r="L41" s="3"/>
      <c r="M41" s="3"/>
      <c r="N41" s="3"/>
      <c r="O41" s="3"/>
    </row>
    <row r="42" spans="1:15" hidden="1">
      <c r="A42" s="3"/>
      <c r="B42" s="17"/>
      <c r="C42" s="3"/>
      <c r="D42" s="3" t="s">
        <v>174</v>
      </c>
      <c r="E42" s="3"/>
      <c r="F42" s="3"/>
      <c r="G42" s="3" t="s">
        <v>139</v>
      </c>
      <c r="H42" s="3"/>
      <c r="I42" s="3" t="s">
        <v>146</v>
      </c>
      <c r="J42" s="3"/>
      <c r="K42" s="3"/>
      <c r="L42" s="3"/>
      <c r="M42" s="3"/>
      <c r="N42" s="3"/>
      <c r="O42" s="3"/>
    </row>
    <row r="43" spans="1:15" hidden="1">
      <c r="A43" s="3"/>
      <c r="B43" s="17"/>
      <c r="C43" s="3"/>
      <c r="D43" s="3" t="s">
        <v>163</v>
      </c>
      <c r="E43" s="3"/>
      <c r="F43" s="3"/>
      <c r="G43" s="3" t="s">
        <v>144</v>
      </c>
      <c r="H43" s="3"/>
      <c r="I43" s="3" t="s">
        <v>147</v>
      </c>
      <c r="J43" s="3"/>
      <c r="K43" s="3"/>
      <c r="L43" s="3"/>
      <c r="M43" s="3"/>
      <c r="N43" s="3"/>
      <c r="O43" s="3"/>
    </row>
    <row r="44" spans="1:15" hidden="1">
      <c r="A44" s="3"/>
      <c r="B44" s="17"/>
      <c r="C44" s="3"/>
      <c r="D44" s="3" t="s">
        <v>136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idden="1">
      <c r="A45" s="3"/>
      <c r="B45" s="17"/>
      <c r="C45" s="3"/>
      <c r="D45" s="3" t="s">
        <v>138</v>
      </c>
      <c r="E45" s="3"/>
      <c r="F45" s="3"/>
      <c r="G45" s="3" t="s">
        <v>145</v>
      </c>
      <c r="H45" s="3"/>
      <c r="I45" s="3" t="s">
        <v>114</v>
      </c>
      <c r="J45" s="79"/>
      <c r="K45" s="3"/>
      <c r="L45" s="3"/>
      <c r="M45" s="3"/>
      <c r="N45" s="3"/>
      <c r="O45" s="3"/>
    </row>
    <row r="46" spans="1:15" hidden="1">
      <c r="A46" s="3"/>
      <c r="B46" s="17"/>
      <c r="C46" s="3"/>
      <c r="D46" s="3" t="s">
        <v>96</v>
      </c>
      <c r="E46" s="3"/>
      <c r="F46" s="3"/>
      <c r="G46" s="3" t="s">
        <v>150</v>
      </c>
      <c r="H46" s="3"/>
      <c r="I46" s="3"/>
      <c r="J46" s="79"/>
      <c r="K46" s="3"/>
      <c r="L46" s="3"/>
      <c r="M46" s="3"/>
      <c r="N46" s="3"/>
      <c r="O46" s="3"/>
    </row>
    <row r="47" spans="1:15" hidden="1">
      <c r="A47" s="3"/>
      <c r="B47" s="17"/>
      <c r="C47" s="3"/>
      <c r="D47" s="3" t="s">
        <v>140</v>
      </c>
      <c r="E47" s="3"/>
      <c r="F47" s="3"/>
      <c r="G47" s="3" t="s">
        <v>151</v>
      </c>
      <c r="H47" s="3"/>
      <c r="I47" s="3"/>
      <c r="J47" s="79"/>
      <c r="K47" s="3"/>
      <c r="L47" s="3"/>
      <c r="M47" s="3"/>
      <c r="N47" s="3"/>
      <c r="O47" s="3"/>
    </row>
    <row r="48" spans="1:15" hidden="1">
      <c r="A48" s="3"/>
      <c r="B48" s="17"/>
      <c r="C48" s="3"/>
      <c r="D48" s="3" t="s">
        <v>141</v>
      </c>
      <c r="E48" s="3"/>
      <c r="F48" s="3"/>
      <c r="G48" s="3"/>
      <c r="H48" s="3"/>
      <c r="I48" s="3"/>
      <c r="J48" s="80"/>
      <c r="K48" s="3"/>
      <c r="L48" s="3"/>
      <c r="M48" s="3"/>
      <c r="N48" s="3"/>
      <c r="O48" s="3"/>
    </row>
    <row r="49" spans="1:15" hidden="1">
      <c r="A49" s="3"/>
      <c r="B49" s="17"/>
      <c r="C49" s="3"/>
      <c r="D49" s="3" t="s">
        <v>142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idden="1">
      <c r="A50" s="3"/>
      <c r="B50" s="17"/>
      <c r="C50" s="3"/>
      <c r="D50" s="3" t="s">
        <v>84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idden="1">
      <c r="A51" s="3"/>
      <c r="B51" s="17"/>
      <c r="C51" s="3"/>
      <c r="D51" s="3" t="s">
        <v>41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1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</sheetData>
  <sheetProtection password="C615" sheet="1" objects="1" scenarios="1"/>
  <mergeCells count="44">
    <mergeCell ref="B1:I1"/>
    <mergeCell ref="C2:D2"/>
    <mergeCell ref="C4:H4"/>
    <mergeCell ref="I4:J4"/>
    <mergeCell ref="C5:E5"/>
    <mergeCell ref="C6:E6"/>
    <mergeCell ref="C7:E7"/>
    <mergeCell ref="C8:E8"/>
    <mergeCell ref="C9:D9"/>
    <mergeCell ref="C10:E10"/>
    <mergeCell ref="C11:E11"/>
    <mergeCell ref="C14:H14"/>
    <mergeCell ref="C15:E15"/>
    <mergeCell ref="C16:E16"/>
    <mergeCell ref="C19:H19"/>
    <mergeCell ref="C20:E20"/>
    <mergeCell ref="C21:E21"/>
    <mergeCell ref="C23:D23"/>
    <mergeCell ref="F23:G23"/>
    <mergeCell ref="C24:D24"/>
    <mergeCell ref="F24:G24"/>
    <mergeCell ref="C26:D26"/>
    <mergeCell ref="F26:G26"/>
    <mergeCell ref="C27:D27"/>
    <mergeCell ref="F27:G27"/>
    <mergeCell ref="C28:D28"/>
    <mergeCell ref="F28:G28"/>
    <mergeCell ref="C30:D30"/>
    <mergeCell ref="F30:G30"/>
    <mergeCell ref="C31:D31"/>
    <mergeCell ref="F31:G31"/>
    <mergeCell ref="C32:D32"/>
    <mergeCell ref="F32:G32"/>
    <mergeCell ref="C34:D34"/>
    <mergeCell ref="F34:G34"/>
    <mergeCell ref="C35:D35"/>
    <mergeCell ref="F35:G35"/>
    <mergeCell ref="C36:D36"/>
    <mergeCell ref="F36:G36"/>
    <mergeCell ref="A14:A16"/>
    <mergeCell ref="A19:A21"/>
    <mergeCell ref="A4:A11"/>
    <mergeCell ref="A23:A37"/>
    <mergeCell ref="H23:I37"/>
  </mergeCells>
  <phoneticPr fontId="18"/>
  <dataValidations count="8">
    <dataValidation type="list" allowBlank="0" showDropDown="0" showInputMessage="1" showErrorMessage="1" sqref="E9">
      <formula1>$G$40:$G$43</formula1>
    </dataValidation>
    <dataValidation type="list" allowBlank="0" showDropDown="0" showInputMessage="1" showErrorMessage="1" sqref="C10">
      <formula1>$I$40:$I$43</formula1>
    </dataValidation>
    <dataValidation type="list" allowBlank="1" showDropDown="0" showInputMessage="1" showErrorMessage="1" sqref="F34:G34 F30:G30 F26:G26 C26:D26 C30:D30 C34:D34">
      <formula1>$G$45:$G$47</formula1>
    </dataValidation>
    <dataValidation type="whole" allowBlank="1" showDropDown="0" showInputMessage="1" showErrorMessage="1" sqref="F37:G37 C37:D37 F33 C33 F29 C29 F25 C25">
      <formula1>2</formula1>
      <formula2>99</formula2>
    </dataValidation>
    <dataValidation type="whole" allowBlank="1" showDropDown="0" showInputMessage="1" showErrorMessage="1" sqref="G33 D33">
      <formula1>1</formula1>
      <formula2>9</formula2>
    </dataValidation>
    <dataValidation type="whole" allowBlank="1" showDropDown="0" showInputMessage="1" showErrorMessage="1" sqref="G29 G25 D25 D29">
      <formula1>1</formula1>
      <formula2>4</formula2>
    </dataValidation>
    <dataValidation type="list" errorStyle="warning" allowBlank="1" showDropDown="0" showInputMessage="1" showErrorMessage="1" errorTitle="入力" error="口座名義人と同じ場合は「同上」を選択してください。_x000a_異なる場合は、このまま入力を続けてください。" sqref="C19:H19 C20:E20 C14:H14 C15:E15">
      <formula1>$I$45</formula1>
    </dataValidation>
    <dataValidation type="list" allowBlank="0" showDropDown="0" showInputMessage="1" showErrorMessage="1" sqref="C8:E8">
      <formula1>$D$40:$D$51</formula1>
    </dataValidation>
  </dataValidations>
  <pageMargins left="0.7" right="0.7" top="0.75" bottom="0.75" header="0.3" footer="0.3"/>
  <pageSetup paperSize="9" fitToWidth="1" fitToHeight="1" orientation="portrait" usePrinterDefaults="1" r:id="rId1"/>
  <colBreaks count="1" manualBreakCount="1">
    <brk id="10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59"/>
  <sheetViews>
    <sheetView showZeros="0" workbookViewId="0">
      <selection activeCell="D5" sqref="D5:X6"/>
    </sheetView>
  </sheetViews>
  <sheetFormatPr defaultRowHeight="13.5"/>
  <cols>
    <col min="1" max="2" width="3.25" style="81" customWidth="1"/>
    <col min="3" max="7" width="4.625" style="81" customWidth="1"/>
    <col min="8" max="9" width="2.625" style="81" customWidth="1"/>
    <col min="10" max="20" width="2.25" style="81" customWidth="1"/>
    <col min="21" max="26" width="2.375" style="81" customWidth="1"/>
    <col min="27" max="34" width="2.25" style="81" customWidth="1"/>
    <col min="35" max="35" width="2.625" style="81" customWidth="1"/>
    <col min="36" max="36" width="1.75" style="81" customWidth="1"/>
    <col min="37" max="40" width="2.625" style="81" customWidth="1"/>
    <col min="41" max="41" width="9" style="81" bestFit="1" customWidth="1"/>
    <col min="42" max="16384" width="9" style="81" customWidth="1"/>
  </cols>
  <sheetData>
    <row r="1" spans="1:46" ht="18.75">
      <c r="A1" s="83" t="s">
        <v>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46" ht="3.75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</row>
    <row r="3" spans="1:46" ht="19.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239" t="s">
        <v>10</v>
      </c>
      <c r="W3" s="278" t="str">
        <f>IF(入力表!C2="","令和　　　　年　　　　月　　　　日提出",入力表!C2)</f>
        <v>令和　　　　年　　　　月　　　　日提出</v>
      </c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333"/>
    </row>
    <row r="4" spans="1:46" ht="33" customHeight="1">
      <c r="A4" s="85" t="s">
        <v>13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</row>
    <row r="5" spans="1:46" ht="22.5" customHeight="1">
      <c r="A5" s="86" t="s">
        <v>5</v>
      </c>
      <c r="B5" s="107" t="s">
        <v>3</v>
      </c>
      <c r="C5" s="129"/>
      <c r="D5" s="155">
        <f>入力表!C4</f>
        <v>0</v>
      </c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280"/>
      <c r="Y5" s="285" t="s">
        <v>23</v>
      </c>
      <c r="Z5" s="289"/>
      <c r="AA5" s="289"/>
      <c r="AB5" s="289"/>
      <c r="AC5" s="316"/>
      <c r="AD5" s="322" t="s">
        <v>14</v>
      </c>
      <c r="AE5" s="326"/>
      <c r="AF5" s="326"/>
      <c r="AG5" s="329"/>
      <c r="AH5" s="292"/>
      <c r="AI5" s="292"/>
      <c r="AO5" s="348"/>
      <c r="AP5" s="348"/>
      <c r="AQ5" s="348"/>
      <c r="AR5" s="348"/>
      <c r="AS5" s="348"/>
      <c r="AT5" s="348"/>
    </row>
    <row r="6" spans="1:46" ht="6" customHeight="1">
      <c r="A6" s="87"/>
      <c r="B6" s="108"/>
      <c r="C6" s="130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281"/>
      <c r="Y6" s="286"/>
      <c r="Z6" s="290"/>
      <c r="AA6" s="290"/>
      <c r="AB6" s="290"/>
      <c r="AC6" s="317"/>
      <c r="AD6" s="323" t="s">
        <v>28</v>
      </c>
      <c r="AE6" s="327"/>
      <c r="AF6" s="323" t="s">
        <v>31</v>
      </c>
      <c r="AG6" s="330"/>
      <c r="AH6" s="292"/>
      <c r="AI6" s="292"/>
      <c r="AO6" s="349"/>
      <c r="AP6" s="349"/>
      <c r="AQ6" s="349"/>
      <c r="AR6" s="349"/>
      <c r="AS6" s="349"/>
      <c r="AT6" s="349"/>
    </row>
    <row r="7" spans="1:46" ht="12" customHeight="1">
      <c r="A7" s="88"/>
      <c r="B7" s="109" t="s">
        <v>33</v>
      </c>
      <c r="C7" s="109"/>
      <c r="D7" s="157" t="str">
        <f>入力表!C6</f>
        <v/>
      </c>
      <c r="E7" s="157"/>
      <c r="F7" s="157"/>
      <c r="G7" s="157"/>
      <c r="H7" s="157"/>
      <c r="I7" s="157"/>
      <c r="J7" s="157"/>
      <c r="K7" s="157"/>
      <c r="L7" s="157"/>
      <c r="M7" s="157"/>
      <c r="N7" s="240" t="s">
        <v>36</v>
      </c>
      <c r="O7" s="247"/>
      <c r="P7" s="247"/>
      <c r="Q7" s="247"/>
      <c r="R7" s="247"/>
      <c r="S7" s="247"/>
      <c r="T7" s="247"/>
      <c r="U7" s="247"/>
      <c r="V7" s="247"/>
      <c r="W7" s="247"/>
      <c r="X7" s="282"/>
      <c r="Y7" s="286"/>
      <c r="Z7" s="290"/>
      <c r="AA7" s="290"/>
      <c r="AB7" s="290"/>
      <c r="AC7" s="317"/>
      <c r="AD7" s="324"/>
      <c r="AE7" s="328"/>
      <c r="AF7" s="324"/>
      <c r="AG7" s="331"/>
      <c r="AH7" s="312"/>
      <c r="AI7" s="312"/>
    </row>
    <row r="8" spans="1:46" ht="15.75" customHeight="1">
      <c r="A8" s="88"/>
      <c r="B8" s="110" t="s">
        <v>38</v>
      </c>
      <c r="C8" s="110"/>
      <c r="D8" s="158">
        <f>入力表!C5</f>
        <v>0</v>
      </c>
      <c r="E8" s="158"/>
      <c r="F8" s="158"/>
      <c r="G8" s="158"/>
      <c r="H8" s="158"/>
      <c r="I8" s="158"/>
      <c r="J8" s="158"/>
      <c r="K8" s="158"/>
      <c r="L8" s="158"/>
      <c r="M8" s="158"/>
      <c r="N8" s="241">
        <f>入力表!C7</f>
        <v>0</v>
      </c>
      <c r="O8" s="248"/>
      <c r="P8" s="248"/>
      <c r="Q8" s="248"/>
      <c r="R8" s="248"/>
      <c r="S8" s="248"/>
      <c r="T8" s="248"/>
      <c r="U8" s="248"/>
      <c r="V8" s="248"/>
      <c r="W8" s="248"/>
      <c r="X8" s="283"/>
      <c r="Y8" s="286"/>
      <c r="Z8" s="290"/>
      <c r="AA8" s="290"/>
      <c r="AB8" s="290"/>
      <c r="AC8" s="317"/>
      <c r="AD8" s="324"/>
      <c r="AE8" s="328"/>
      <c r="AF8" s="324"/>
      <c r="AG8" s="331"/>
      <c r="AH8" s="312"/>
      <c r="AI8" s="312"/>
      <c r="AP8" s="1"/>
    </row>
    <row r="9" spans="1:46" ht="15.75" customHeight="1">
      <c r="A9" s="88"/>
      <c r="B9" s="111"/>
      <c r="C9" s="111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242"/>
      <c r="O9" s="249"/>
      <c r="P9" s="249"/>
      <c r="Q9" s="249"/>
      <c r="R9" s="249"/>
      <c r="S9" s="249"/>
      <c r="T9" s="249"/>
      <c r="U9" s="249"/>
      <c r="V9" s="249"/>
      <c r="W9" s="249"/>
      <c r="X9" s="284"/>
      <c r="Y9" s="286"/>
      <c r="Z9" s="290"/>
      <c r="AA9" s="290"/>
      <c r="AB9" s="290"/>
      <c r="AC9" s="317"/>
      <c r="AD9" s="324"/>
      <c r="AE9" s="328"/>
      <c r="AF9" s="324"/>
      <c r="AG9" s="331"/>
      <c r="AH9" s="312"/>
      <c r="AI9" s="312"/>
      <c r="AP9" s="1"/>
    </row>
    <row r="10" spans="1:46" ht="13.5" customHeight="1">
      <c r="A10" s="89" t="s">
        <v>47</v>
      </c>
      <c r="B10" s="112" t="s">
        <v>48</v>
      </c>
      <c r="C10" s="131" t="s">
        <v>16</v>
      </c>
      <c r="D10" s="131"/>
      <c r="E10" s="131"/>
      <c r="F10" s="131"/>
      <c r="G10" s="131"/>
      <c r="H10" s="131"/>
      <c r="I10" s="131"/>
      <c r="J10" s="131"/>
      <c r="K10" s="131" t="s">
        <v>24</v>
      </c>
      <c r="L10" s="131"/>
      <c r="M10" s="131"/>
      <c r="N10" s="243" t="s">
        <v>39</v>
      </c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97"/>
      <c r="AB10" s="311"/>
      <c r="AC10" s="311"/>
      <c r="AD10" s="311"/>
      <c r="AE10" s="311"/>
      <c r="AF10" s="311"/>
      <c r="AG10" s="311"/>
      <c r="AH10" s="332"/>
      <c r="AI10" s="332"/>
      <c r="AP10" s="1"/>
    </row>
    <row r="11" spans="1:46" ht="12.75" customHeight="1">
      <c r="A11" s="89"/>
      <c r="B11" s="113"/>
      <c r="C11" s="132" t="str">
        <f>IF(入力表!C8="選択してください","",LEFT(入力表!C8,LEN(入力表!C8)-2))</f>
        <v/>
      </c>
      <c r="D11" s="159"/>
      <c r="E11" s="178" t="s">
        <v>62</v>
      </c>
      <c r="F11" s="122">
        <f>入力表!C9</f>
        <v>0</v>
      </c>
      <c r="G11" s="122"/>
      <c r="H11" s="178" t="s">
        <v>164</v>
      </c>
      <c r="I11" s="178"/>
      <c r="J11" s="220"/>
      <c r="K11" s="187" t="str">
        <f>IF(入力表!C10="普通","➀．普通","１．普通")</f>
        <v>１．普通</v>
      </c>
      <c r="L11" s="231"/>
      <c r="M11" s="193"/>
      <c r="N11" s="244" t="str">
        <f>MID(入力表!$C$11,1,1)</f>
        <v/>
      </c>
      <c r="O11" s="251"/>
      <c r="P11" s="244" t="str">
        <f>MID(入力表!$C$11,2,1)</f>
        <v/>
      </c>
      <c r="Q11" s="251"/>
      <c r="R11" s="244" t="str">
        <f>MID(入力表!$C$11,3,1)</f>
        <v/>
      </c>
      <c r="S11" s="251"/>
      <c r="T11" s="244" t="str">
        <f>MID(入力表!$C$11,4,1)</f>
        <v/>
      </c>
      <c r="U11" s="251"/>
      <c r="V11" s="244" t="str">
        <f>MID(入力表!$C$11,5,1)</f>
        <v/>
      </c>
      <c r="W11" s="251"/>
      <c r="X11" s="244" t="str">
        <f>MID(入力表!$C$11,6,1)</f>
        <v/>
      </c>
      <c r="Y11" s="251"/>
      <c r="Z11" s="244" t="str">
        <f>MID(入力表!C11,7,1)</f>
        <v/>
      </c>
      <c r="AA11" s="298"/>
      <c r="AB11" s="312"/>
      <c r="AC11" s="1" t="s">
        <v>50</v>
      </c>
      <c r="AD11" s="312"/>
      <c r="AP11" s="1"/>
    </row>
    <row r="12" spans="1:46" ht="12.75" customHeight="1">
      <c r="A12" s="89"/>
      <c r="B12" s="113"/>
      <c r="C12" s="133"/>
      <c r="D12" s="160"/>
      <c r="E12" s="179" t="s">
        <v>162</v>
      </c>
      <c r="F12" s="122"/>
      <c r="G12" s="122"/>
      <c r="H12" s="179" t="s">
        <v>165</v>
      </c>
      <c r="I12" s="179"/>
      <c r="J12" s="221"/>
      <c r="K12" s="188" t="str">
        <f>IF(入力表!C10="当座","➁．当座","２．当座")</f>
        <v>２．当座</v>
      </c>
      <c r="L12" s="232"/>
      <c r="M12" s="194"/>
      <c r="N12" s="245"/>
      <c r="O12" s="252"/>
      <c r="P12" s="245"/>
      <c r="Q12" s="252"/>
      <c r="R12" s="245"/>
      <c r="S12" s="252"/>
      <c r="T12" s="245"/>
      <c r="U12" s="252"/>
      <c r="V12" s="245"/>
      <c r="W12" s="252"/>
      <c r="X12" s="245"/>
      <c r="Y12" s="252"/>
      <c r="Z12" s="245"/>
      <c r="AA12" s="299"/>
      <c r="AC12" s="1" t="s">
        <v>51</v>
      </c>
      <c r="AD12" s="312"/>
      <c r="AP12" s="1"/>
    </row>
    <row r="13" spans="1:46" ht="12.75" customHeight="1">
      <c r="A13" s="90"/>
      <c r="B13" s="114"/>
      <c r="C13" s="134"/>
      <c r="D13" s="161"/>
      <c r="E13" s="180" t="s">
        <v>20</v>
      </c>
      <c r="F13" s="122"/>
      <c r="G13" s="122"/>
      <c r="H13" s="180" t="s">
        <v>166</v>
      </c>
      <c r="I13" s="180"/>
      <c r="J13" s="222"/>
      <c r="K13" s="225" t="str">
        <f>IF(入力表!C10="納税","➂．納税","３．納税")</f>
        <v>３．納税</v>
      </c>
      <c r="L13" s="233"/>
      <c r="M13" s="236"/>
      <c r="N13" s="246"/>
      <c r="O13" s="253"/>
      <c r="P13" s="246"/>
      <c r="Q13" s="253"/>
      <c r="R13" s="246"/>
      <c r="S13" s="253"/>
      <c r="T13" s="246"/>
      <c r="U13" s="253"/>
      <c r="V13" s="246"/>
      <c r="W13" s="253"/>
      <c r="X13" s="246"/>
      <c r="Y13" s="253"/>
      <c r="Z13" s="291"/>
      <c r="AA13" s="300"/>
      <c r="AC13" s="318" t="s">
        <v>52</v>
      </c>
      <c r="AD13" s="131"/>
      <c r="AE13" s="131"/>
      <c r="AF13" s="131"/>
      <c r="AG13" s="318" t="s">
        <v>54</v>
      </c>
      <c r="AH13" s="131"/>
      <c r="AI13" s="131"/>
      <c r="AP13" s="1"/>
    </row>
    <row r="14" spans="1:46">
      <c r="A14" s="90"/>
      <c r="B14" s="115" t="s">
        <v>56</v>
      </c>
      <c r="C14" s="135" t="s">
        <v>18</v>
      </c>
      <c r="D14" s="162"/>
      <c r="E14" s="162"/>
      <c r="F14" s="162"/>
      <c r="G14" s="162"/>
      <c r="H14" s="162"/>
      <c r="I14" s="217"/>
      <c r="J14" s="131" t="s">
        <v>17</v>
      </c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287"/>
      <c r="Z14" s="292"/>
      <c r="AA14" s="292"/>
      <c r="AC14" s="131"/>
      <c r="AD14" s="131"/>
      <c r="AE14" s="131"/>
      <c r="AF14" s="131"/>
      <c r="AG14" s="131"/>
      <c r="AH14" s="131"/>
      <c r="AI14" s="131"/>
      <c r="AP14" s="1"/>
    </row>
    <row r="15" spans="1:46" ht="31.5" customHeight="1">
      <c r="A15" s="90"/>
      <c r="B15" s="116"/>
      <c r="C15" s="136">
        <v>1</v>
      </c>
      <c r="D15" s="136"/>
      <c r="E15" s="136"/>
      <c r="F15" s="136"/>
      <c r="G15" s="136">
        <v>0</v>
      </c>
      <c r="H15" s="106" t="s">
        <v>26</v>
      </c>
      <c r="I15" s="106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288"/>
      <c r="Z15" s="293"/>
      <c r="AA15" s="301"/>
      <c r="AC15" s="319"/>
      <c r="AD15" s="319"/>
      <c r="AE15" s="319"/>
      <c r="AF15" s="319"/>
      <c r="AG15" s="319"/>
      <c r="AH15" s="319"/>
      <c r="AI15" s="319"/>
      <c r="AP15" s="1"/>
    </row>
    <row r="16" spans="1:46" ht="12.75" customHeight="1">
      <c r="A16" s="90"/>
      <c r="B16" s="116"/>
      <c r="C16" s="137" t="s">
        <v>25</v>
      </c>
      <c r="D16" s="163"/>
      <c r="E16" s="131" t="s">
        <v>58</v>
      </c>
      <c r="F16" s="131"/>
      <c r="G16" s="131"/>
      <c r="H16" s="131"/>
      <c r="I16" s="131"/>
      <c r="J16" s="223" t="s">
        <v>63</v>
      </c>
      <c r="K16" s="223"/>
      <c r="L16" s="223"/>
      <c r="M16" s="223"/>
      <c r="N16" s="223"/>
      <c r="O16" s="223"/>
      <c r="P16" s="223"/>
      <c r="Q16" s="223"/>
      <c r="R16" s="223" t="s">
        <v>64</v>
      </c>
      <c r="S16" s="223"/>
      <c r="T16" s="223"/>
      <c r="U16" s="223"/>
      <c r="V16" s="223"/>
      <c r="W16" s="223"/>
      <c r="X16" s="223"/>
      <c r="Y16" s="223"/>
      <c r="Z16" s="294"/>
      <c r="AA16" s="302"/>
      <c r="AP16" s="1"/>
    </row>
    <row r="17" spans="1:41" ht="11.25" customHeight="1">
      <c r="A17" s="90"/>
      <c r="B17" s="116"/>
      <c r="C17" s="138">
        <v>166</v>
      </c>
      <c r="D17" s="164"/>
      <c r="E17" s="181" t="s">
        <v>9</v>
      </c>
      <c r="F17" s="181"/>
      <c r="G17" s="181"/>
      <c r="H17" s="181"/>
      <c r="I17" s="181"/>
      <c r="J17" s="131" t="s">
        <v>27</v>
      </c>
      <c r="K17" s="131"/>
      <c r="L17" s="131"/>
      <c r="M17" s="131"/>
      <c r="N17" s="131"/>
      <c r="O17" s="131"/>
      <c r="P17" s="131"/>
      <c r="Q17" s="131"/>
      <c r="R17" s="255" t="s">
        <v>66</v>
      </c>
      <c r="S17" s="255"/>
      <c r="T17" s="255"/>
      <c r="U17" s="255"/>
      <c r="V17" s="255"/>
      <c r="W17" s="255"/>
      <c r="X17" s="255"/>
      <c r="Y17" s="255"/>
      <c r="Z17" s="295"/>
      <c r="AA17" s="303"/>
      <c r="AC17" s="92" t="s">
        <v>59</v>
      </c>
      <c r="AD17" s="325"/>
      <c r="AE17" s="325"/>
      <c r="AF17" s="325"/>
      <c r="AG17" s="325"/>
      <c r="AH17" s="325"/>
      <c r="AI17" s="325"/>
    </row>
    <row r="18" spans="1:41" ht="11.25" customHeight="1">
      <c r="A18" s="90"/>
      <c r="B18" s="116"/>
      <c r="C18" s="139"/>
      <c r="D18" s="165"/>
      <c r="E18" s="182" t="s">
        <v>2</v>
      </c>
      <c r="F18" s="182"/>
      <c r="G18" s="182"/>
      <c r="H18" s="182"/>
      <c r="I18" s="182"/>
      <c r="J18" s="131"/>
      <c r="K18" s="131"/>
      <c r="L18" s="131"/>
      <c r="M18" s="131"/>
      <c r="N18" s="131"/>
      <c r="O18" s="131"/>
      <c r="P18" s="131"/>
      <c r="Q18" s="131"/>
      <c r="R18" s="255"/>
      <c r="S18" s="255"/>
      <c r="T18" s="255"/>
      <c r="U18" s="255"/>
      <c r="V18" s="255"/>
      <c r="W18" s="255"/>
      <c r="X18" s="255"/>
      <c r="Y18" s="255"/>
      <c r="Z18" s="295"/>
      <c r="AA18" s="303"/>
      <c r="AC18" s="92" t="s">
        <v>67</v>
      </c>
      <c r="AD18" s="320"/>
      <c r="AE18" s="325"/>
      <c r="AF18" s="325"/>
      <c r="AG18" s="325"/>
      <c r="AH18" s="325"/>
      <c r="AI18" s="325"/>
    </row>
    <row r="19" spans="1:41" ht="11.25" customHeight="1">
      <c r="A19" s="91"/>
      <c r="B19" s="117"/>
      <c r="C19" s="140"/>
      <c r="D19" s="166"/>
      <c r="E19" s="183" t="s">
        <v>11</v>
      </c>
      <c r="F19" s="183"/>
      <c r="G19" s="183"/>
      <c r="H19" s="183"/>
      <c r="I19" s="183"/>
      <c r="J19" s="224" t="s">
        <v>45</v>
      </c>
      <c r="K19" s="224"/>
      <c r="L19" s="224"/>
      <c r="M19" s="224"/>
      <c r="N19" s="224"/>
      <c r="O19" s="224"/>
      <c r="P19" s="224"/>
      <c r="Q19" s="224"/>
      <c r="R19" s="256" t="s">
        <v>12</v>
      </c>
      <c r="S19" s="256"/>
      <c r="T19" s="256"/>
      <c r="U19" s="256"/>
      <c r="V19" s="256"/>
      <c r="W19" s="256"/>
      <c r="X19" s="256"/>
      <c r="Y19" s="256"/>
      <c r="Z19" s="296"/>
      <c r="AA19" s="304"/>
      <c r="AC19" s="320" t="s">
        <v>69</v>
      </c>
      <c r="AD19" s="325"/>
      <c r="AE19" s="325"/>
      <c r="AF19" s="325"/>
      <c r="AG19" s="325"/>
      <c r="AH19" s="325"/>
      <c r="AI19" s="325"/>
    </row>
    <row r="20" spans="1:41" ht="12.75" customHeight="1">
      <c r="A20" s="92" t="s">
        <v>29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 t="s">
        <v>71</v>
      </c>
      <c r="Q20" s="92"/>
      <c r="R20" s="92"/>
    </row>
    <row r="21" spans="1:41" ht="13.5" customHeight="1">
      <c r="A21" s="93" t="s">
        <v>0</v>
      </c>
      <c r="B21" s="118"/>
      <c r="C21" s="118"/>
      <c r="D21" s="167" t="s">
        <v>33</v>
      </c>
      <c r="E21" s="167"/>
      <c r="F21" s="167"/>
      <c r="G21" s="196" t="str">
        <f>IF(入力表!C16="ドウジョウ",D7,入力表!C16)</f>
        <v/>
      </c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262" t="str">
        <f>IF(入力表!C21="ドウジョウ",D7,入力表!C21)</f>
        <v/>
      </c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334"/>
    </row>
    <row r="22" spans="1:41" ht="25.5" customHeight="1">
      <c r="A22" s="94"/>
      <c r="B22" s="111"/>
      <c r="C22" s="141"/>
      <c r="D22" s="110" t="s">
        <v>38</v>
      </c>
      <c r="E22" s="110"/>
      <c r="F22" s="110"/>
      <c r="G22" s="158">
        <f>IF(入力表!C15="同上",D8,入力表!C15)</f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>
        <f>IF(入力表!C20="同上",D8,入力表!C20)</f>
        <v>0</v>
      </c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335"/>
      <c r="AO22" s="332"/>
    </row>
    <row r="23" spans="1:41" ht="25.5" customHeight="1">
      <c r="A23" s="95" t="s">
        <v>7</v>
      </c>
      <c r="B23" s="119"/>
      <c r="C23" s="142"/>
      <c r="D23" s="111" t="s">
        <v>53</v>
      </c>
      <c r="E23" s="111"/>
      <c r="F23" s="111"/>
      <c r="G23" s="197">
        <f>IF(入力表!C14="同上",D5,入力表!C14)</f>
        <v>0</v>
      </c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11">
        <f>IF(入力表!C19="同上",D5,入力表!C19)</f>
        <v>0</v>
      </c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288"/>
    </row>
    <row r="24" spans="1:41" ht="13.5" customHeight="1">
      <c r="A24" s="96" t="str">
        <f>IF(G25&lt;&gt;""," レ35"," 　35")</f>
        <v xml:space="preserve"> 　35</v>
      </c>
      <c r="B24" s="120"/>
      <c r="C24" s="143" t="s">
        <v>30</v>
      </c>
      <c r="D24" s="168"/>
      <c r="E24" s="168"/>
      <c r="F24" s="190"/>
      <c r="G24" s="137" t="s">
        <v>72</v>
      </c>
      <c r="H24" s="146"/>
      <c r="I24" s="146"/>
      <c r="J24" s="146"/>
      <c r="K24" s="146"/>
      <c r="L24" s="163"/>
      <c r="M24" s="201" t="str">
        <f>IF(入力表!C26="全期","レ全納","　 全納")</f>
        <v>　 全納</v>
      </c>
      <c r="N24" s="213"/>
      <c r="O24" s="213"/>
      <c r="P24" s="213"/>
      <c r="Q24" s="213" t="str">
        <f>IF(入力表!C26="期別","レ期別","　 期別")</f>
        <v>　 期別</v>
      </c>
      <c r="R24" s="213"/>
      <c r="S24" s="213"/>
      <c r="T24" s="258"/>
      <c r="U24" s="263" t="s">
        <v>37</v>
      </c>
      <c r="V24" s="271"/>
      <c r="W24" s="271"/>
      <c r="X24" s="271"/>
      <c r="Y24" s="271"/>
      <c r="Z24" s="271"/>
      <c r="AA24" s="305"/>
      <c r="AB24" s="201" t="str">
        <f>IF(入力表!F26="全期","レ全納","　 全納")</f>
        <v>　 全納</v>
      </c>
      <c r="AC24" s="213"/>
      <c r="AD24" s="213"/>
      <c r="AE24" s="213"/>
      <c r="AF24" s="213" t="str">
        <f>IF(入力表!F26="期別","レ期別","　 期別")</f>
        <v>　 期別</v>
      </c>
      <c r="AG24" s="213"/>
      <c r="AH24" s="213"/>
      <c r="AI24" s="336"/>
    </row>
    <row r="25" spans="1:41" ht="13.5" customHeight="1">
      <c r="A25" s="97"/>
      <c r="B25" s="121"/>
      <c r="C25" s="144" t="s">
        <v>60</v>
      </c>
      <c r="D25" s="169"/>
      <c r="E25" s="169"/>
      <c r="F25" s="176"/>
      <c r="G25" s="198" t="str">
        <f>IF(入力表!C24="入力してください","",IF(入力表!C24&lt;&gt;"",入力表!C24,""))</f>
        <v/>
      </c>
      <c r="H25" s="209"/>
      <c r="I25" s="209"/>
      <c r="J25" s="209"/>
      <c r="K25" s="209"/>
      <c r="L25" s="234"/>
      <c r="M25" s="237" t="str">
        <f>IF(入力表!C25&lt;&gt;"","令和"&amp;"　"&amp;DBCS(入力表!C25)&amp;"　","令和　　　")&amp;IF(入力表!D25&lt;&gt;"","年度"&amp;"　"&amp;DBCS(入力表!D25)&amp;"　"&amp;"期から","年度　　　期から")</f>
        <v>令和　　　年度　　　期から</v>
      </c>
      <c r="N25" s="237"/>
      <c r="O25" s="237"/>
      <c r="P25" s="237"/>
      <c r="Q25" s="237"/>
      <c r="R25" s="237"/>
      <c r="S25" s="237"/>
      <c r="T25" s="259"/>
      <c r="U25" s="264" t="str">
        <f>IF(入力表!F24="入力してください","",IF(入力表!F24&lt;&gt;"",入力表!F24,""))</f>
        <v/>
      </c>
      <c r="V25" s="272"/>
      <c r="W25" s="272"/>
      <c r="X25" s="272"/>
      <c r="Y25" s="272"/>
      <c r="Z25" s="272"/>
      <c r="AA25" s="306"/>
      <c r="AB25" s="238" t="str">
        <f>IF(入力表!F25&lt;&gt;"","令和"&amp;"　"&amp;DBCS(入力表!F25)&amp;"　","令和　　　")&amp;IF(入力表!G25&lt;&gt;"","年度"&amp;"　"&amp;DBCS(入力表!G25)&amp;"　"&amp;"期から","年度　　　期から")</f>
        <v>令和　　　年度　　　期から</v>
      </c>
      <c r="AC25" s="237"/>
      <c r="AD25" s="237"/>
      <c r="AE25" s="237"/>
      <c r="AF25" s="237"/>
      <c r="AG25" s="237"/>
      <c r="AH25" s="237"/>
      <c r="AI25" s="337"/>
    </row>
    <row r="26" spans="1:41" ht="13.5" customHeight="1">
      <c r="A26" s="96" t="str">
        <f>IF(G27&lt;&gt;""," レ35"," 　35")</f>
        <v xml:space="preserve"> 　35</v>
      </c>
      <c r="B26" s="120"/>
      <c r="C26" s="143" t="s">
        <v>68</v>
      </c>
      <c r="D26" s="168"/>
      <c r="E26" s="168"/>
      <c r="F26" s="190"/>
      <c r="G26" s="137" t="s">
        <v>72</v>
      </c>
      <c r="H26" s="146"/>
      <c r="I26" s="146"/>
      <c r="J26" s="146"/>
      <c r="K26" s="146"/>
      <c r="L26" s="163"/>
      <c r="M26" s="201" t="str">
        <f>IF(入力表!C30="全期","レ全納","　 全納")</f>
        <v>　 全納</v>
      </c>
      <c r="N26" s="213"/>
      <c r="O26" s="213"/>
      <c r="P26" s="213"/>
      <c r="Q26" s="213" t="str">
        <f>IF(入力表!C30="期別","レ期別","　 期別")</f>
        <v>　 期別</v>
      </c>
      <c r="R26" s="213"/>
      <c r="S26" s="213"/>
      <c r="T26" s="258"/>
      <c r="U26" s="263" t="s">
        <v>37</v>
      </c>
      <c r="V26" s="271"/>
      <c r="W26" s="271"/>
      <c r="X26" s="271"/>
      <c r="Y26" s="271"/>
      <c r="Z26" s="271"/>
      <c r="AA26" s="305"/>
      <c r="AB26" s="201" t="str">
        <f>IF(入力表!F30="全期","レ全納","　 全納")</f>
        <v>　 全納</v>
      </c>
      <c r="AC26" s="213"/>
      <c r="AD26" s="213"/>
      <c r="AE26" s="213"/>
      <c r="AF26" s="213" t="str">
        <f>IF(入力表!F30="期別","レ期別","　 期別")</f>
        <v>　 期別</v>
      </c>
      <c r="AG26" s="213"/>
      <c r="AH26" s="213"/>
      <c r="AI26" s="336"/>
    </row>
    <row r="27" spans="1:41" ht="13.5" customHeight="1">
      <c r="A27" s="97"/>
      <c r="B27" s="121"/>
      <c r="C27" s="145" t="s">
        <v>75</v>
      </c>
      <c r="D27" s="170"/>
      <c r="E27" s="170"/>
      <c r="F27" s="191"/>
      <c r="G27" s="198" t="str">
        <f>IF(入力表!C29="入力してください","",IF(入力表!C29&lt;&gt;"",入力表!C29,""))</f>
        <v/>
      </c>
      <c r="H27" s="209"/>
      <c r="I27" s="209"/>
      <c r="J27" s="209"/>
      <c r="K27" s="209"/>
      <c r="L27" s="234"/>
      <c r="M27" s="237" t="str">
        <f>IF(入力表!C29&lt;&gt;"","令和"&amp;"　"&amp;DBCS(入力表!C29)&amp;"　","令和　　　")&amp;IF(入力表!D29&lt;&gt;"","年度"&amp;"　"&amp;DBCS(入力表!D29)&amp;"　"&amp;"期から","年度　　　期から")</f>
        <v>令和　　　年度　　　期から</v>
      </c>
      <c r="N27" s="237"/>
      <c r="O27" s="237"/>
      <c r="P27" s="237"/>
      <c r="Q27" s="237"/>
      <c r="R27" s="237"/>
      <c r="S27" s="237"/>
      <c r="T27" s="259"/>
      <c r="U27" s="264" t="str">
        <f>IF(入力表!F29="入力してください","",IF(入力表!F29&lt;&gt;"",入力表!F29,""))</f>
        <v/>
      </c>
      <c r="V27" s="272"/>
      <c r="W27" s="272"/>
      <c r="X27" s="272"/>
      <c r="Y27" s="272"/>
      <c r="Z27" s="272"/>
      <c r="AA27" s="306"/>
      <c r="AB27" s="238" t="str">
        <f>IF(入力表!F29&lt;&gt;"","令和"&amp;"　"&amp;DBCS(入力表!F29)&amp;"　","令和　　　")&amp;IF(入力表!G29&lt;&gt;"","年度"&amp;"　"&amp;DBCS(入力表!G29)&amp;"　"&amp;"期から","年度　　　期から")</f>
        <v>令和　　　年度　　　期から</v>
      </c>
      <c r="AC27" s="237"/>
      <c r="AD27" s="237"/>
      <c r="AE27" s="237"/>
      <c r="AF27" s="237"/>
      <c r="AG27" s="237"/>
      <c r="AH27" s="237"/>
      <c r="AI27" s="337"/>
    </row>
    <row r="28" spans="1:41" ht="13.5" customHeight="1">
      <c r="A28" s="96" t="str">
        <f>IF(G29&lt;&gt;""," レ 35"," 　35")</f>
        <v xml:space="preserve"> 　35</v>
      </c>
      <c r="B28" s="120"/>
      <c r="C28" s="143" t="s">
        <v>44</v>
      </c>
      <c r="D28" s="168"/>
      <c r="E28" s="168"/>
      <c r="F28" s="190"/>
      <c r="G28" s="137" t="s">
        <v>72</v>
      </c>
      <c r="H28" s="146"/>
      <c r="I28" s="146"/>
      <c r="J28" s="146"/>
      <c r="K28" s="146"/>
      <c r="L28" s="163"/>
      <c r="M28" s="201" t="str">
        <f>IF(入力表!C34="全期","レ全納","　 全納")</f>
        <v>　 全納</v>
      </c>
      <c r="N28" s="213"/>
      <c r="O28" s="213"/>
      <c r="P28" s="213"/>
      <c r="Q28" s="213" t="str">
        <f>IF(入力表!C34="期別","レ期別","　 期別")</f>
        <v>　 期別</v>
      </c>
      <c r="R28" s="213"/>
      <c r="S28" s="213"/>
      <c r="T28" s="258"/>
      <c r="U28" s="263" t="s">
        <v>37</v>
      </c>
      <c r="V28" s="271"/>
      <c r="W28" s="271"/>
      <c r="X28" s="271"/>
      <c r="Y28" s="271"/>
      <c r="Z28" s="271"/>
      <c r="AA28" s="305"/>
      <c r="AB28" s="201" t="str">
        <f>IF(入力表!F34="全期","レ全納","　 全納")</f>
        <v>　 全納</v>
      </c>
      <c r="AC28" s="213"/>
      <c r="AD28" s="213"/>
      <c r="AE28" s="213"/>
      <c r="AF28" s="213" t="str">
        <f>IF(入力表!F34="期別","レ期別","　 期別")</f>
        <v>　 期別</v>
      </c>
      <c r="AG28" s="213"/>
      <c r="AH28" s="213"/>
      <c r="AI28" s="336"/>
    </row>
    <row r="29" spans="1:41" ht="13.5" customHeight="1">
      <c r="A29" s="97"/>
      <c r="B29" s="121"/>
      <c r="C29" s="145" t="s">
        <v>75</v>
      </c>
      <c r="D29" s="170"/>
      <c r="E29" s="170"/>
      <c r="F29" s="191"/>
      <c r="G29" s="198" t="str">
        <f>IF(入力表!C33="入力してください","",IF(入力表!C33&lt;&gt;"",入力表!C33,""))</f>
        <v/>
      </c>
      <c r="H29" s="209"/>
      <c r="I29" s="209"/>
      <c r="J29" s="209"/>
      <c r="K29" s="209"/>
      <c r="L29" s="234"/>
      <c r="M29" s="237" t="str">
        <f>IF(入力表!C33&lt;&gt;"","令和"&amp;"　"&amp;DBCS(入力表!C33)&amp;"　","令和　　　")&amp;IF(入力表!D33&lt;&gt;"","年度"&amp;"　"&amp;DBCS(入力表!D33)&amp;"　"&amp;"期から","年度　　　期から")</f>
        <v>令和　　　年度　　　期から</v>
      </c>
      <c r="N29" s="237"/>
      <c r="O29" s="237"/>
      <c r="P29" s="237"/>
      <c r="Q29" s="237"/>
      <c r="R29" s="237"/>
      <c r="S29" s="237"/>
      <c r="T29" s="259"/>
      <c r="U29" s="264" t="str">
        <f>IF(入力表!F33="入力してください","",IF(入力表!F33&lt;&gt;"",入力表!F33,""))</f>
        <v/>
      </c>
      <c r="V29" s="272"/>
      <c r="W29" s="272"/>
      <c r="X29" s="272"/>
      <c r="Y29" s="272"/>
      <c r="Z29" s="272"/>
      <c r="AA29" s="306"/>
      <c r="AB29" s="238" t="str">
        <f>IF(入力表!F33&lt;&gt;"","令和"&amp;"　"&amp;DBCS(入力表!F33)&amp;"　","令和　　　")&amp;IF(入力表!G33&lt;&gt;"","年度"&amp;"　"&amp;DBCS(入力表!G33)&amp;"　"&amp;"期から","年度　　　期から")</f>
        <v>令和　　　年度　　　期から</v>
      </c>
      <c r="AC29" s="237"/>
      <c r="AD29" s="237"/>
      <c r="AE29" s="237"/>
      <c r="AF29" s="237"/>
      <c r="AG29" s="237"/>
      <c r="AH29" s="237"/>
      <c r="AI29" s="337"/>
    </row>
    <row r="30" spans="1:41" ht="13.5" customHeight="1">
      <c r="A30" s="98"/>
      <c r="B30" s="122"/>
      <c r="C30" s="146"/>
      <c r="D30" s="146"/>
      <c r="E30" s="146"/>
      <c r="F30" s="163"/>
      <c r="G30" s="199" t="s">
        <v>76</v>
      </c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338"/>
    </row>
    <row r="31" spans="1:41" ht="13.5" customHeight="1">
      <c r="A31" s="96" t="str">
        <f>IF(G32&lt;&gt;""," レ 35"," 　35")</f>
        <v xml:space="preserve"> 　35</v>
      </c>
      <c r="B31" s="120"/>
      <c r="C31" s="143" t="s">
        <v>77</v>
      </c>
      <c r="D31" s="168"/>
      <c r="E31" s="168"/>
      <c r="F31" s="190"/>
      <c r="G31" s="137" t="s">
        <v>72</v>
      </c>
      <c r="H31" s="146"/>
      <c r="I31" s="146"/>
      <c r="J31" s="146"/>
      <c r="K31" s="146"/>
      <c r="L31" s="163"/>
      <c r="M31" s="213" t="s">
        <v>55</v>
      </c>
      <c r="N31" s="213"/>
      <c r="O31" s="213"/>
      <c r="P31" s="213"/>
      <c r="Q31" s="213"/>
      <c r="R31" s="213"/>
      <c r="S31" s="213"/>
      <c r="T31" s="258"/>
      <c r="U31" s="263" t="s">
        <v>37</v>
      </c>
      <c r="V31" s="271"/>
      <c r="W31" s="271"/>
      <c r="X31" s="271"/>
      <c r="Y31" s="271"/>
      <c r="Z31" s="271"/>
      <c r="AA31" s="305"/>
      <c r="AB31" s="213"/>
      <c r="AC31" s="213"/>
      <c r="AD31" s="213"/>
      <c r="AE31" s="213"/>
      <c r="AF31" s="213"/>
      <c r="AG31" s="213"/>
      <c r="AH31" s="213"/>
      <c r="AI31" s="336"/>
    </row>
    <row r="32" spans="1:41" ht="13.5" customHeight="1">
      <c r="A32" s="97"/>
      <c r="B32" s="121"/>
      <c r="C32" s="145" t="s">
        <v>78</v>
      </c>
      <c r="D32" s="170"/>
      <c r="E32" s="170"/>
      <c r="F32" s="191"/>
      <c r="G32" s="198" t="str">
        <f>IF(入力表!C37="入力してください","",IF(入力表!C37&lt;&gt;"",入力表!C37,""))</f>
        <v/>
      </c>
      <c r="H32" s="209"/>
      <c r="I32" s="209"/>
      <c r="J32" s="209"/>
      <c r="K32" s="209"/>
      <c r="L32" s="234"/>
      <c r="M32" s="237" t="str">
        <f>IF(入力表!C37&lt;&gt;"","令和"&amp;"　"&amp;DBCS(入力表!C37)&amp;"　","令和　　　年度から")</f>
        <v>令和　　　年度から</v>
      </c>
      <c r="N32" s="237"/>
      <c r="O32" s="237"/>
      <c r="P32" s="237"/>
      <c r="Q32" s="237"/>
      <c r="R32" s="237"/>
      <c r="S32" s="237"/>
      <c r="T32" s="259"/>
      <c r="U32" s="264" t="str">
        <f>IF(入力表!F37="入力してください","",IF(入力表!F37&lt;&gt;"",入力表!F37,""))</f>
        <v/>
      </c>
      <c r="V32" s="272"/>
      <c r="W32" s="272"/>
      <c r="X32" s="272"/>
      <c r="Y32" s="272"/>
      <c r="Z32" s="272"/>
      <c r="AA32" s="306"/>
      <c r="AB32" s="237" t="str">
        <f>IF(入力表!F37&lt;&gt;"","令和"&amp;"　"&amp;DBCS(入力表!F37)&amp;"　","令和　　　年度から")</f>
        <v>令和　　　年度から</v>
      </c>
      <c r="AC32" s="237"/>
      <c r="AD32" s="237"/>
      <c r="AE32" s="237"/>
      <c r="AF32" s="237"/>
      <c r="AG32" s="237"/>
      <c r="AH32" s="237"/>
      <c r="AI32" s="337"/>
    </row>
    <row r="33" spans="1:35" ht="13.5" customHeight="1">
      <c r="A33" s="99" t="s">
        <v>167</v>
      </c>
      <c r="B33" s="123"/>
      <c r="C33" s="143" t="s">
        <v>79</v>
      </c>
      <c r="D33" s="168"/>
      <c r="E33" s="168"/>
      <c r="F33" s="190"/>
      <c r="G33" s="137" t="s">
        <v>6</v>
      </c>
      <c r="H33" s="146"/>
      <c r="I33" s="146"/>
      <c r="J33" s="146"/>
      <c r="K33" s="146"/>
      <c r="L33" s="163"/>
      <c r="M33" s="213"/>
      <c r="N33" s="213"/>
      <c r="O33" s="213"/>
      <c r="P33" s="213"/>
      <c r="Q33" s="213"/>
      <c r="R33" s="213"/>
      <c r="S33" s="213"/>
      <c r="T33" s="258"/>
      <c r="U33" s="263" t="s">
        <v>81</v>
      </c>
      <c r="V33" s="271"/>
      <c r="W33" s="271"/>
      <c r="X33" s="271"/>
      <c r="Y33" s="271"/>
      <c r="Z33" s="271"/>
      <c r="AA33" s="305"/>
      <c r="AB33" s="213"/>
      <c r="AC33" s="213"/>
      <c r="AD33" s="213"/>
      <c r="AE33" s="213"/>
      <c r="AF33" s="213"/>
      <c r="AG33" s="213"/>
      <c r="AH33" s="213"/>
      <c r="AI33" s="336"/>
    </row>
    <row r="34" spans="1:35" ht="13.5" customHeight="1">
      <c r="A34" s="100"/>
      <c r="B34" s="124"/>
      <c r="C34" s="147" t="s">
        <v>82</v>
      </c>
      <c r="D34" s="169"/>
      <c r="E34" s="169"/>
      <c r="F34" s="176"/>
      <c r="G34" s="200" t="s">
        <v>74</v>
      </c>
      <c r="H34" s="211"/>
      <c r="I34" s="211"/>
      <c r="J34" s="211"/>
      <c r="K34" s="211"/>
      <c r="L34" s="235"/>
      <c r="M34" s="237" t="s">
        <v>22</v>
      </c>
      <c r="N34" s="237"/>
      <c r="O34" s="237"/>
      <c r="P34" s="237"/>
      <c r="Q34" s="237"/>
      <c r="R34" s="237"/>
      <c r="S34" s="237"/>
      <c r="T34" s="259"/>
      <c r="U34" s="137" t="s">
        <v>8</v>
      </c>
      <c r="V34" s="146"/>
      <c r="W34" s="146"/>
      <c r="X34" s="146"/>
      <c r="Y34" s="146"/>
      <c r="Z34" s="146"/>
      <c r="AA34" s="163"/>
      <c r="AB34" s="237" t="s">
        <v>22</v>
      </c>
      <c r="AC34" s="237"/>
      <c r="AD34" s="237"/>
      <c r="AE34" s="237"/>
      <c r="AF34" s="237"/>
      <c r="AG34" s="237"/>
      <c r="AH34" s="237"/>
      <c r="AI34" s="337"/>
    </row>
    <row r="35" spans="1:35" ht="13.5" customHeight="1">
      <c r="A35" s="99" t="s">
        <v>167</v>
      </c>
      <c r="B35" s="123"/>
      <c r="C35" s="143" t="s">
        <v>83</v>
      </c>
      <c r="D35" s="168"/>
      <c r="E35" s="168"/>
      <c r="F35" s="190"/>
      <c r="G35" s="137" t="s">
        <v>65</v>
      </c>
      <c r="H35" s="146"/>
      <c r="I35" s="146"/>
      <c r="J35" s="146"/>
      <c r="K35" s="146"/>
      <c r="L35" s="163"/>
      <c r="M35" s="213"/>
      <c r="N35" s="213"/>
      <c r="O35" s="213"/>
      <c r="P35" s="213"/>
      <c r="Q35" s="213"/>
      <c r="R35" s="213"/>
      <c r="S35" s="213"/>
      <c r="T35" s="258"/>
      <c r="U35" s="263" t="s">
        <v>43</v>
      </c>
      <c r="V35" s="271"/>
      <c r="W35" s="271"/>
      <c r="X35" s="271"/>
      <c r="Y35" s="271"/>
      <c r="Z35" s="271"/>
      <c r="AA35" s="305"/>
      <c r="AB35" s="213"/>
      <c r="AC35" s="213"/>
      <c r="AD35" s="213"/>
      <c r="AE35" s="213"/>
      <c r="AF35" s="213"/>
      <c r="AG35" s="213"/>
      <c r="AH35" s="213"/>
      <c r="AI35" s="336"/>
    </row>
    <row r="36" spans="1:35" ht="13.5" customHeight="1">
      <c r="A36" s="100"/>
      <c r="B36" s="124"/>
      <c r="C36" s="144" t="s">
        <v>85</v>
      </c>
      <c r="D36" s="169"/>
      <c r="E36" s="169"/>
      <c r="F36" s="176"/>
      <c r="G36" s="189" t="s">
        <v>74</v>
      </c>
      <c r="H36" s="212"/>
      <c r="I36" s="212"/>
      <c r="J36" s="212"/>
      <c r="K36" s="212"/>
      <c r="L36" s="195"/>
      <c r="M36" s="238" t="s">
        <v>22</v>
      </c>
      <c r="N36" s="237"/>
      <c r="O36" s="237"/>
      <c r="P36" s="237"/>
      <c r="Q36" s="237"/>
      <c r="R36" s="237"/>
      <c r="S36" s="237"/>
      <c r="T36" s="259"/>
      <c r="U36" s="265" t="s">
        <v>8</v>
      </c>
      <c r="V36" s="273"/>
      <c r="W36" s="273"/>
      <c r="X36" s="273"/>
      <c r="Y36" s="273"/>
      <c r="Z36" s="273"/>
      <c r="AA36" s="307"/>
      <c r="AB36" s="238" t="s">
        <v>22</v>
      </c>
      <c r="AC36" s="237"/>
      <c r="AD36" s="237"/>
      <c r="AE36" s="237"/>
      <c r="AF36" s="237"/>
      <c r="AG36" s="237"/>
      <c r="AH36" s="237"/>
      <c r="AI36" s="337"/>
    </row>
    <row r="37" spans="1:35" ht="13.5" customHeight="1">
      <c r="A37" s="99" t="s">
        <v>70</v>
      </c>
      <c r="B37" s="123"/>
      <c r="C37" s="143" t="s">
        <v>86</v>
      </c>
      <c r="D37" s="168"/>
      <c r="E37" s="168"/>
      <c r="F37" s="190"/>
      <c r="G37" s="201" t="s">
        <v>88</v>
      </c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58"/>
      <c r="U37" s="201" t="s">
        <v>88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336"/>
    </row>
    <row r="38" spans="1:35" ht="13.5" customHeight="1">
      <c r="A38" s="100"/>
      <c r="B38" s="124"/>
      <c r="C38" s="148"/>
      <c r="D38" s="171"/>
      <c r="E38" s="171"/>
      <c r="F38" s="192"/>
      <c r="G38" s="202" t="s">
        <v>90</v>
      </c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60"/>
      <c r="U38" s="202" t="s">
        <v>91</v>
      </c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339"/>
    </row>
    <row r="39" spans="1:35" ht="23.25" customHeight="1">
      <c r="A39" s="101" t="s">
        <v>168</v>
      </c>
      <c r="B39" s="125"/>
      <c r="C39" s="149" t="s">
        <v>93</v>
      </c>
      <c r="D39" s="172"/>
      <c r="E39" s="184" t="s">
        <v>129</v>
      </c>
      <c r="F39" s="184"/>
      <c r="G39" s="203" t="s">
        <v>95</v>
      </c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 t="s">
        <v>95</v>
      </c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340"/>
    </row>
    <row r="40" spans="1:35" ht="11.25" customHeight="1">
      <c r="A40" s="102"/>
      <c r="B40" s="126"/>
      <c r="C40" s="150"/>
      <c r="D40" s="173"/>
      <c r="E40" s="185"/>
      <c r="F40" s="185"/>
      <c r="G40" s="119" t="s">
        <v>97</v>
      </c>
      <c r="H40" s="119"/>
      <c r="I40" s="119" t="s">
        <v>98</v>
      </c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 t="s">
        <v>97</v>
      </c>
      <c r="V40" s="119"/>
      <c r="W40" s="119"/>
      <c r="X40" s="119" t="s">
        <v>98</v>
      </c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341"/>
    </row>
    <row r="41" spans="1:35" ht="14.25" customHeight="1">
      <c r="A41" s="102"/>
      <c r="B41" s="126"/>
      <c r="C41" s="151"/>
      <c r="D41" s="174"/>
      <c r="E41" s="185"/>
      <c r="F41" s="185"/>
      <c r="G41" s="119" t="s">
        <v>99</v>
      </c>
      <c r="H41" s="119"/>
      <c r="I41" s="218" t="s">
        <v>100</v>
      </c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119" t="s">
        <v>99</v>
      </c>
      <c r="V41" s="119"/>
      <c r="W41" s="119"/>
      <c r="X41" s="218" t="s">
        <v>100</v>
      </c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342"/>
    </row>
    <row r="42" spans="1:35" ht="23.25" customHeight="1">
      <c r="A42" s="99" t="s">
        <v>168</v>
      </c>
      <c r="B42" s="123"/>
      <c r="C42" s="152" t="s">
        <v>101</v>
      </c>
      <c r="D42" s="175"/>
      <c r="E42" s="186" t="s">
        <v>129</v>
      </c>
      <c r="F42" s="186"/>
      <c r="G42" s="204" t="s">
        <v>95</v>
      </c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 t="s">
        <v>95</v>
      </c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343"/>
    </row>
    <row r="43" spans="1:35" ht="11.25" customHeight="1">
      <c r="A43" s="102"/>
      <c r="B43" s="126"/>
      <c r="C43" s="152"/>
      <c r="D43" s="175"/>
      <c r="E43" s="185"/>
      <c r="F43" s="185"/>
      <c r="G43" s="119" t="s">
        <v>97</v>
      </c>
      <c r="H43" s="119"/>
      <c r="I43" s="119" t="s">
        <v>98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 t="s">
        <v>97</v>
      </c>
      <c r="V43" s="119"/>
      <c r="W43" s="119"/>
      <c r="X43" s="119" t="s">
        <v>98</v>
      </c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341"/>
    </row>
    <row r="44" spans="1:35" ht="14.25" customHeight="1">
      <c r="A44" s="100"/>
      <c r="B44" s="124"/>
      <c r="C44" s="144"/>
      <c r="D44" s="176"/>
      <c r="E44" s="185"/>
      <c r="F44" s="185"/>
      <c r="G44" s="205" t="s">
        <v>40</v>
      </c>
      <c r="H44" s="205"/>
      <c r="I44" s="218" t="s">
        <v>102</v>
      </c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05" t="s">
        <v>40</v>
      </c>
      <c r="V44" s="205"/>
      <c r="W44" s="205"/>
      <c r="X44" s="218" t="s">
        <v>102</v>
      </c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342"/>
    </row>
    <row r="45" spans="1:35" ht="23.25" customHeight="1">
      <c r="A45" s="103" t="s">
        <v>168</v>
      </c>
      <c r="B45" s="127"/>
      <c r="C45" s="153" t="s">
        <v>103</v>
      </c>
      <c r="D45" s="153"/>
      <c r="E45" s="187" t="s">
        <v>129</v>
      </c>
      <c r="F45" s="193"/>
      <c r="G45" s="206" t="s">
        <v>104</v>
      </c>
      <c r="H45" s="215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266" t="s">
        <v>105</v>
      </c>
      <c r="V45" s="274"/>
      <c r="W45" s="274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341"/>
    </row>
    <row r="46" spans="1:35" ht="11.25" customHeight="1">
      <c r="A46" s="103"/>
      <c r="B46" s="127"/>
      <c r="C46" s="153"/>
      <c r="D46" s="153"/>
      <c r="E46" s="188"/>
      <c r="F46" s="194"/>
      <c r="G46" s="119" t="s">
        <v>97</v>
      </c>
      <c r="H46" s="119"/>
      <c r="I46" s="119" t="s">
        <v>98</v>
      </c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 t="s">
        <v>97</v>
      </c>
      <c r="V46" s="119"/>
      <c r="W46" s="119"/>
      <c r="X46" s="119" t="s">
        <v>98</v>
      </c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341"/>
    </row>
    <row r="47" spans="1:35" ht="14.25" customHeight="1">
      <c r="A47" s="103"/>
      <c r="B47" s="127"/>
      <c r="C47" s="153"/>
      <c r="D47" s="153"/>
      <c r="E47" s="188"/>
      <c r="F47" s="194"/>
      <c r="G47" s="207" t="s">
        <v>89</v>
      </c>
      <c r="H47" s="207"/>
      <c r="I47" s="218" t="s">
        <v>106</v>
      </c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07" t="s">
        <v>87</v>
      </c>
      <c r="V47" s="207"/>
      <c r="W47" s="207"/>
      <c r="X47" s="218" t="s">
        <v>109</v>
      </c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342"/>
    </row>
    <row r="48" spans="1:35" ht="23.25" customHeight="1">
      <c r="A48" s="103"/>
      <c r="B48" s="127"/>
      <c r="C48" s="153"/>
      <c r="D48" s="153"/>
      <c r="E48" s="188"/>
      <c r="F48" s="194"/>
      <c r="G48" s="206" t="s">
        <v>80</v>
      </c>
      <c r="H48" s="215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6" t="s">
        <v>42</v>
      </c>
      <c r="V48" s="215"/>
      <c r="W48" s="215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342"/>
    </row>
    <row r="49" spans="1:35" ht="11.25" customHeight="1">
      <c r="A49" s="103"/>
      <c r="B49" s="127"/>
      <c r="C49" s="153"/>
      <c r="D49" s="153"/>
      <c r="E49" s="188"/>
      <c r="F49" s="194"/>
      <c r="G49" s="119" t="s">
        <v>97</v>
      </c>
      <c r="H49" s="119"/>
      <c r="I49" s="119" t="s">
        <v>98</v>
      </c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 t="s">
        <v>97</v>
      </c>
      <c r="V49" s="119"/>
      <c r="W49" s="119"/>
      <c r="X49" s="119" t="s">
        <v>98</v>
      </c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341"/>
    </row>
    <row r="50" spans="1:35" ht="14.25" customHeight="1">
      <c r="A50" s="103"/>
      <c r="B50" s="127"/>
      <c r="C50" s="153"/>
      <c r="D50" s="153"/>
      <c r="E50" s="189"/>
      <c r="F50" s="195"/>
      <c r="G50" s="207" t="s">
        <v>89</v>
      </c>
      <c r="H50" s="207"/>
      <c r="I50" s="218" t="s">
        <v>106</v>
      </c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07" t="s">
        <v>87</v>
      </c>
      <c r="V50" s="207"/>
      <c r="W50" s="207"/>
      <c r="X50" s="218" t="s">
        <v>109</v>
      </c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342"/>
    </row>
    <row r="51" spans="1:35" ht="33.75" customHeight="1">
      <c r="A51" s="104" t="s">
        <v>169</v>
      </c>
      <c r="B51" s="128"/>
      <c r="C51" s="154" t="s">
        <v>92</v>
      </c>
      <c r="D51" s="154"/>
      <c r="E51" s="154"/>
      <c r="F51" s="154"/>
      <c r="G51" s="208" t="s">
        <v>110</v>
      </c>
      <c r="H51" s="216"/>
      <c r="I51" s="219"/>
      <c r="J51" s="219"/>
      <c r="K51" s="226"/>
      <c r="L51" s="226"/>
      <c r="M51" s="226"/>
      <c r="N51" s="226"/>
      <c r="O51" s="226"/>
      <c r="P51" s="254" t="s">
        <v>111</v>
      </c>
      <c r="Q51" s="226"/>
      <c r="R51" s="254"/>
      <c r="S51" s="257"/>
      <c r="T51" s="261" t="s">
        <v>112</v>
      </c>
      <c r="U51" s="267"/>
      <c r="V51" s="267"/>
      <c r="W51" s="267"/>
      <c r="X51" s="267"/>
      <c r="Y51" s="267"/>
      <c r="Z51" s="267"/>
      <c r="AA51" s="267"/>
      <c r="AB51" s="267"/>
      <c r="AC51" s="321"/>
      <c r="AD51" s="267" t="s">
        <v>61</v>
      </c>
      <c r="AE51" s="267"/>
      <c r="AF51" s="267"/>
      <c r="AG51" s="267"/>
      <c r="AH51" s="267"/>
      <c r="AI51" s="344"/>
    </row>
    <row r="52" spans="1:35" ht="10.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</row>
    <row r="53" spans="1:35" s="82" customFormat="1" ht="13.5" customHeight="1">
      <c r="A53" s="106" t="s">
        <v>113</v>
      </c>
      <c r="B53" s="106"/>
      <c r="C53" s="106"/>
      <c r="D53" s="106" t="s">
        <v>115</v>
      </c>
      <c r="E53" s="106"/>
      <c r="F53" s="106"/>
      <c r="G53" s="106" t="s">
        <v>116</v>
      </c>
      <c r="H53" s="106"/>
      <c r="I53" s="106"/>
      <c r="J53" s="106"/>
      <c r="K53" s="227" t="s">
        <v>130</v>
      </c>
      <c r="L53" s="227"/>
      <c r="M53" s="227"/>
      <c r="N53" s="227"/>
      <c r="O53" s="227"/>
      <c r="P53" s="227"/>
      <c r="Q53" s="227"/>
      <c r="R53" s="227"/>
      <c r="S53" s="227"/>
      <c r="T53" s="227"/>
      <c r="U53" s="268"/>
      <c r="V53" s="275" t="s">
        <v>21</v>
      </c>
      <c r="W53" s="275"/>
      <c r="X53" s="275"/>
      <c r="Y53" s="275"/>
      <c r="Z53" s="275"/>
      <c r="AA53" s="308"/>
      <c r="AB53" s="313" t="s">
        <v>46</v>
      </c>
      <c r="AC53" s="313"/>
      <c r="AD53" s="313"/>
      <c r="AE53" s="313"/>
      <c r="AF53" s="313"/>
      <c r="AG53" s="313"/>
      <c r="AH53" s="313"/>
      <c r="AI53" s="345"/>
    </row>
    <row r="54" spans="1:35" ht="12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228" t="s">
        <v>118</v>
      </c>
      <c r="L54" s="228"/>
      <c r="M54" s="228"/>
      <c r="N54" s="228"/>
      <c r="O54" s="228"/>
      <c r="P54" s="228"/>
      <c r="Q54" s="228" t="s">
        <v>119</v>
      </c>
      <c r="R54" s="228"/>
      <c r="S54" s="228"/>
      <c r="T54" s="228"/>
      <c r="U54" s="269"/>
      <c r="V54" s="276"/>
      <c r="W54" s="276"/>
      <c r="X54" s="276"/>
      <c r="Y54" s="276"/>
      <c r="Z54" s="276"/>
      <c r="AA54" s="309"/>
      <c r="AB54" s="314"/>
      <c r="AC54" s="314"/>
      <c r="AD54" s="314"/>
      <c r="AE54" s="314"/>
      <c r="AF54" s="314"/>
      <c r="AG54" s="314"/>
      <c r="AH54" s="314"/>
      <c r="AI54" s="346"/>
    </row>
    <row r="55" spans="1:35" ht="12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69"/>
      <c r="V55" s="276"/>
      <c r="W55" s="276"/>
      <c r="X55" s="276"/>
      <c r="Y55" s="276"/>
      <c r="Z55" s="276"/>
      <c r="AA55" s="309"/>
      <c r="AB55" s="314"/>
      <c r="AC55" s="314"/>
      <c r="AD55" s="314"/>
      <c r="AE55" s="314"/>
      <c r="AF55" s="314"/>
      <c r="AG55" s="314"/>
      <c r="AH55" s="314"/>
      <c r="AI55" s="346"/>
    </row>
    <row r="56" spans="1:35" ht="12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69"/>
      <c r="V56" s="276"/>
      <c r="W56" s="276"/>
      <c r="X56" s="276"/>
      <c r="Y56" s="276"/>
      <c r="Z56" s="276"/>
      <c r="AA56" s="309"/>
      <c r="AB56" s="314"/>
      <c r="AC56" s="314"/>
      <c r="AD56" s="314"/>
      <c r="AE56" s="314"/>
      <c r="AF56" s="314"/>
      <c r="AG56" s="314"/>
      <c r="AH56" s="314"/>
      <c r="AI56" s="346"/>
    </row>
    <row r="57" spans="1:35" ht="12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69"/>
      <c r="V57" s="276"/>
      <c r="W57" s="276"/>
      <c r="X57" s="276"/>
      <c r="Y57" s="276"/>
      <c r="Z57" s="276"/>
      <c r="AA57" s="309"/>
      <c r="AB57" s="314"/>
      <c r="AC57" s="314"/>
      <c r="AD57" s="314"/>
      <c r="AE57" s="314"/>
      <c r="AF57" s="314"/>
      <c r="AG57" s="314"/>
      <c r="AH57" s="314"/>
      <c r="AI57" s="346"/>
    </row>
    <row r="58" spans="1:35" ht="12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70"/>
      <c r="V58" s="277"/>
      <c r="W58" s="277"/>
      <c r="X58" s="277"/>
      <c r="Y58" s="277"/>
      <c r="Z58" s="277"/>
      <c r="AA58" s="310"/>
      <c r="AB58" s="315"/>
      <c r="AC58" s="315"/>
      <c r="AD58" s="315"/>
      <c r="AE58" s="315"/>
      <c r="AF58" s="315"/>
      <c r="AG58" s="315"/>
      <c r="AH58" s="315"/>
      <c r="AI58" s="347"/>
    </row>
    <row r="59" spans="1:35">
      <c r="K59" s="230"/>
      <c r="L59" s="230"/>
      <c r="M59" s="230"/>
      <c r="N59" s="230"/>
      <c r="O59" s="230"/>
      <c r="P59" s="230"/>
      <c r="Q59" s="230"/>
      <c r="R59" s="230"/>
      <c r="S59" s="230"/>
      <c r="T59" s="230"/>
    </row>
  </sheetData>
  <sheetProtection algorithmName="SHA-512" hashValue="84Xz9nNcPEmcEEijcjVniUcbQw792CZbdjfMshNjA5XIIBJQ1mVKyFxZ/8AM6wWZ79BqMkf121SlKqp5UtPSJw==" saltValue="96qJLPGeCF5A8arNL9b72A==" spinCount="100000" sheet="1" objects="1" scenarios="1"/>
  <mergeCells count="225">
    <mergeCell ref="A1:AI1"/>
    <mergeCell ref="W3:AI3"/>
    <mergeCell ref="A4:AJ4"/>
    <mergeCell ref="Y5:AC5"/>
    <mergeCell ref="AD5:AG5"/>
    <mergeCell ref="B7:C7"/>
    <mergeCell ref="D7:M7"/>
    <mergeCell ref="N7:X7"/>
    <mergeCell ref="C10:J10"/>
    <mergeCell ref="K10:M10"/>
    <mergeCell ref="N10:AA10"/>
    <mergeCell ref="H11:J11"/>
    <mergeCell ref="K11:M11"/>
    <mergeCell ref="H12:J12"/>
    <mergeCell ref="K12:M12"/>
    <mergeCell ref="H13:J13"/>
    <mergeCell ref="K13:M13"/>
    <mergeCell ref="C14:I14"/>
    <mergeCell ref="J14:Y14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C16:D16"/>
    <mergeCell ref="E16:I16"/>
    <mergeCell ref="J16:Q16"/>
    <mergeCell ref="R16:AA16"/>
    <mergeCell ref="E17:I17"/>
    <mergeCell ref="E18:I18"/>
    <mergeCell ref="E19:I19"/>
    <mergeCell ref="J19:Q19"/>
    <mergeCell ref="R19:AA19"/>
    <mergeCell ref="D21:F21"/>
    <mergeCell ref="G21:T21"/>
    <mergeCell ref="U21:AI21"/>
    <mergeCell ref="D22:F22"/>
    <mergeCell ref="G22:T22"/>
    <mergeCell ref="U22:AI22"/>
    <mergeCell ref="A23:B23"/>
    <mergeCell ref="D23:F23"/>
    <mergeCell ref="G23:T23"/>
    <mergeCell ref="U23:AI23"/>
    <mergeCell ref="C24:F24"/>
    <mergeCell ref="G24:L24"/>
    <mergeCell ref="M24:P24"/>
    <mergeCell ref="Q24:T24"/>
    <mergeCell ref="U24:AA24"/>
    <mergeCell ref="AB24:AE24"/>
    <mergeCell ref="AF24:AI24"/>
    <mergeCell ref="C25:F25"/>
    <mergeCell ref="G25:L25"/>
    <mergeCell ref="M25:T25"/>
    <mergeCell ref="U25:AA25"/>
    <mergeCell ref="AB25:AI25"/>
    <mergeCell ref="C26:F26"/>
    <mergeCell ref="G26:L26"/>
    <mergeCell ref="M26:P26"/>
    <mergeCell ref="Q26:T26"/>
    <mergeCell ref="U26:AA26"/>
    <mergeCell ref="AB26:AE26"/>
    <mergeCell ref="AF26:AI26"/>
    <mergeCell ref="C27:F27"/>
    <mergeCell ref="G27:L27"/>
    <mergeCell ref="M27:T27"/>
    <mergeCell ref="U27:AA27"/>
    <mergeCell ref="AB27:AI27"/>
    <mergeCell ref="C28:F28"/>
    <mergeCell ref="G28:L28"/>
    <mergeCell ref="M28:P28"/>
    <mergeCell ref="Q28:T28"/>
    <mergeCell ref="U28:AA28"/>
    <mergeCell ref="AB28:AE28"/>
    <mergeCell ref="AF28:AI28"/>
    <mergeCell ref="C29:F29"/>
    <mergeCell ref="G29:L29"/>
    <mergeCell ref="M29:T29"/>
    <mergeCell ref="U29:AA29"/>
    <mergeCell ref="AB29:AI29"/>
    <mergeCell ref="A30:B30"/>
    <mergeCell ref="C30:F30"/>
    <mergeCell ref="G30:AI30"/>
    <mergeCell ref="C31:F31"/>
    <mergeCell ref="G31:L31"/>
    <mergeCell ref="M31:T31"/>
    <mergeCell ref="U31:AA31"/>
    <mergeCell ref="AB31:AI31"/>
    <mergeCell ref="C32:F32"/>
    <mergeCell ref="G32:L32"/>
    <mergeCell ref="M32:T32"/>
    <mergeCell ref="U32:AA32"/>
    <mergeCell ref="AB32:AI32"/>
    <mergeCell ref="C33:F33"/>
    <mergeCell ref="G33:L33"/>
    <mergeCell ref="M33:T33"/>
    <mergeCell ref="U33:AA33"/>
    <mergeCell ref="AB33:AI33"/>
    <mergeCell ref="C34:F34"/>
    <mergeCell ref="G34:L34"/>
    <mergeCell ref="M34:T34"/>
    <mergeCell ref="U34:AA34"/>
    <mergeCell ref="AB34:AI34"/>
    <mergeCell ref="C35:F35"/>
    <mergeCell ref="G35:L35"/>
    <mergeCell ref="M35:T35"/>
    <mergeCell ref="U35:AA35"/>
    <mergeCell ref="AB35:AI35"/>
    <mergeCell ref="C36:F36"/>
    <mergeCell ref="G36:L36"/>
    <mergeCell ref="M36:T36"/>
    <mergeCell ref="U36:AA36"/>
    <mergeCell ref="AB36:AI36"/>
    <mergeCell ref="G37:T37"/>
    <mergeCell ref="U37:AI37"/>
    <mergeCell ref="G38:T38"/>
    <mergeCell ref="U38:AI38"/>
    <mergeCell ref="G39:H39"/>
    <mergeCell ref="I39:T39"/>
    <mergeCell ref="U39:W39"/>
    <mergeCell ref="X39:AI39"/>
    <mergeCell ref="G40:H40"/>
    <mergeCell ref="I40:T40"/>
    <mergeCell ref="U40:W40"/>
    <mergeCell ref="X40:AI40"/>
    <mergeCell ref="G41:H41"/>
    <mergeCell ref="I41:T41"/>
    <mergeCell ref="U41:W41"/>
    <mergeCell ref="X41:AI41"/>
    <mergeCell ref="G42:H42"/>
    <mergeCell ref="I42:T42"/>
    <mergeCell ref="U42:W42"/>
    <mergeCell ref="X42:AI42"/>
    <mergeCell ref="G43:H43"/>
    <mergeCell ref="I43:T43"/>
    <mergeCell ref="U43:W43"/>
    <mergeCell ref="X43:AI43"/>
    <mergeCell ref="G44:H44"/>
    <mergeCell ref="I44:T44"/>
    <mergeCell ref="U44:W44"/>
    <mergeCell ref="X44:AI44"/>
    <mergeCell ref="G45:H45"/>
    <mergeCell ref="I45:T45"/>
    <mergeCell ref="U45:W45"/>
    <mergeCell ref="X45:AI45"/>
    <mergeCell ref="G46:H46"/>
    <mergeCell ref="I46:T46"/>
    <mergeCell ref="U46:W46"/>
    <mergeCell ref="X46:AI46"/>
    <mergeCell ref="G47:H47"/>
    <mergeCell ref="I47:T47"/>
    <mergeCell ref="U47:W47"/>
    <mergeCell ref="X47:AI47"/>
    <mergeCell ref="G48:H48"/>
    <mergeCell ref="I48:T48"/>
    <mergeCell ref="U48:W48"/>
    <mergeCell ref="X48:AI48"/>
    <mergeCell ref="G49:H49"/>
    <mergeCell ref="I49:T49"/>
    <mergeCell ref="U49:W49"/>
    <mergeCell ref="X49:AI49"/>
    <mergeCell ref="G50:H50"/>
    <mergeCell ref="I50:T50"/>
    <mergeCell ref="U50:W50"/>
    <mergeCell ref="X50:AI50"/>
    <mergeCell ref="A51:B51"/>
    <mergeCell ref="C51:F51"/>
    <mergeCell ref="G51:H51"/>
    <mergeCell ref="T51:AC51"/>
    <mergeCell ref="AD51:AI51"/>
    <mergeCell ref="K53:U53"/>
    <mergeCell ref="A5:A9"/>
    <mergeCell ref="D5:X6"/>
    <mergeCell ref="Y6:AC9"/>
    <mergeCell ref="AD6:AE9"/>
    <mergeCell ref="AF6:AG9"/>
    <mergeCell ref="AH7:AI9"/>
    <mergeCell ref="B8:C9"/>
    <mergeCell ref="D8:M9"/>
    <mergeCell ref="N8:X9"/>
    <mergeCell ref="B10:B13"/>
    <mergeCell ref="C11:D13"/>
    <mergeCell ref="F11:G13"/>
    <mergeCell ref="N11:O13"/>
    <mergeCell ref="P11:Q13"/>
    <mergeCell ref="R11:S13"/>
    <mergeCell ref="T11:U13"/>
    <mergeCell ref="V11:W13"/>
    <mergeCell ref="X11:Y13"/>
    <mergeCell ref="Z11:AA13"/>
    <mergeCell ref="AC13:AF14"/>
    <mergeCell ref="AG13:AI14"/>
    <mergeCell ref="B14:B19"/>
    <mergeCell ref="C17:D19"/>
    <mergeCell ref="J17:Q18"/>
    <mergeCell ref="R17:AA18"/>
    <mergeCell ref="A21:C22"/>
    <mergeCell ref="A24:B25"/>
    <mergeCell ref="A26:B27"/>
    <mergeCell ref="A28:B29"/>
    <mergeCell ref="A31:B32"/>
    <mergeCell ref="A33:B34"/>
    <mergeCell ref="A35:B36"/>
    <mergeCell ref="A37:B38"/>
    <mergeCell ref="C37:F38"/>
    <mergeCell ref="A39:B41"/>
    <mergeCell ref="C39:D41"/>
    <mergeCell ref="E39:F41"/>
    <mergeCell ref="A42:B44"/>
    <mergeCell ref="C42:D44"/>
    <mergeCell ref="E42:F44"/>
    <mergeCell ref="A45:B50"/>
    <mergeCell ref="C45:D50"/>
    <mergeCell ref="E45:F50"/>
    <mergeCell ref="A53:C58"/>
    <mergeCell ref="D53:F58"/>
    <mergeCell ref="G53:J58"/>
    <mergeCell ref="V53:AA58"/>
    <mergeCell ref="AB53:AI58"/>
    <mergeCell ref="K54:P58"/>
    <mergeCell ref="Q54:U58"/>
    <mergeCell ref="A10:A19"/>
  </mergeCells>
  <phoneticPr fontId="18"/>
  <conditionalFormatting sqref="E11:E12">
    <cfRule type="expression" dxfId="41" priority="14">
      <formula>$C$11="あいち尾東"</formula>
    </cfRule>
  </conditionalFormatting>
  <conditionalFormatting sqref="E11 E13">
    <cfRule type="expression" dxfId="40" priority="10">
      <formula>$C$11="東海労働"</formula>
    </cfRule>
    <cfRule type="expression" dxfId="39" priority="11">
      <formula>$C$11="東濃信用"</formula>
    </cfRule>
    <cfRule type="expression" dxfId="38" priority="12">
      <formula>$C$11="中日信用"</formula>
    </cfRule>
    <cfRule type="expression" dxfId="37" priority="13">
      <formula>$C$11="東春信用"</formula>
    </cfRule>
    <cfRule type="expression" dxfId="36" priority="2">
      <formula>$C$11="瀬戸信用"</formula>
    </cfRule>
    <cfRule type="expression" dxfId="35" priority="1">
      <formula>$C$11="瀬戸信用"</formula>
    </cfRule>
  </conditionalFormatting>
  <conditionalFormatting sqref="E12:E13">
    <cfRule type="expression" dxfId="34" priority="6">
      <formula>$C$11="十六"</formula>
    </cfRule>
    <cfRule type="expression" dxfId="33" priority="7">
      <formula>$C$11="名古屋"</formula>
    </cfRule>
    <cfRule type="expression" dxfId="32" priority="8">
      <formula>$C$11="中京"</formula>
    </cfRule>
    <cfRule type="expression" dxfId="31" priority="9">
      <formula>$C$11="三菱UFJ"</formula>
    </cfRule>
  </conditionalFormatting>
  <pageMargins left="0.47244094488188976" right="0.27559055118110237" top="0.31496062992125984" bottom="0.11811023622047245" header="0.31496062992125984" footer="0.35433070866141736"/>
  <pageSetup paperSize="9" fitToWidth="0" fitToHeight="1" orientation="portrait" usePrinterDefaults="1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333D50A-D173-4041-9201-14FA000BF073}">
            <xm:f>入力表!$E$9="本店"</xm:f>
            <x14:dxf>
              <font>
                <strike/>
              </font>
              <fill>
                <patternFill patternType="none">
                  <bgColor auto="1"/>
                </patternFill>
              </fill>
            </x14:dxf>
          </x14:cfRule>
          <xm:sqref>H12:J13</xm:sqref>
        </x14:conditionalFormatting>
        <x14:conditionalFormatting xmlns:xm="http://schemas.microsoft.com/office/excel/2006/main">
          <x14:cfRule type="expression" priority="4" id="{5740007E-1457-41DA-88F2-1D13066278F5}">
            <xm:f>入力表!$E$9="出張所"</xm:f>
            <x14:dxf>
              <font>
                <strike/>
              </font>
              <fill>
                <patternFill patternType="none">
                  <bgColor auto="1"/>
                </patternFill>
              </fill>
            </x14:dxf>
          </x14:cfRule>
          <xm:sqref>H11:J12</xm:sqref>
        </x14:conditionalFormatting>
        <x14:conditionalFormatting xmlns:xm="http://schemas.microsoft.com/office/excel/2006/main">
          <x14:cfRule type="expression" priority="3" id="{824912A4-BF8C-49C3-AC17-98A9F4DE332F}">
            <xm:f>入力表!$E$9="支店"</xm:f>
            <x14:dxf>
              <font>
                <strike/>
              </font>
              <fill>
                <patternFill patternType="none">
                  <bgColor auto="1"/>
                </patternFill>
              </fill>
            </x14:dxf>
          </x14:cfRule>
          <xm:sqref>H11:J11 H13:J13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58"/>
  <sheetViews>
    <sheetView showZeros="0" workbookViewId="0">
      <selection activeCell="A4" sqref="A4:AJ4"/>
    </sheetView>
  </sheetViews>
  <sheetFormatPr defaultRowHeight="13.5"/>
  <cols>
    <col min="1" max="2" width="3.25" style="81" customWidth="1"/>
    <col min="3" max="7" width="4.625" style="81" customWidth="1"/>
    <col min="8" max="9" width="2.625" style="81" customWidth="1"/>
    <col min="10" max="20" width="2.25" style="81" customWidth="1"/>
    <col min="21" max="26" width="2.375" style="81" customWidth="1"/>
    <col min="27" max="34" width="2.25" style="81" customWidth="1"/>
    <col min="35" max="35" width="2.625" style="81" customWidth="1"/>
    <col min="36" max="36" width="1.75" style="81" customWidth="1"/>
    <col min="37" max="40" width="2.625" style="81" customWidth="1"/>
    <col min="41" max="41" width="9" style="81" bestFit="1" customWidth="1"/>
    <col min="42" max="16384" width="9" style="81" customWidth="1"/>
  </cols>
  <sheetData>
    <row r="1" spans="1:46" ht="18.75">
      <c r="A1" s="350" t="s">
        <v>120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</row>
    <row r="2" spans="1:46" ht="3.75" customHeight="1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</row>
    <row r="3" spans="1:46" ht="19.5" customHeight="1">
      <c r="A3" s="351" t="s">
        <v>121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W3" s="278" t="str">
        <f>IF(入力表!C2="","令和　　　　年　　　　月　　　　日提出",入力表!C2)</f>
        <v>令和　　　　年　　　　月　　　　日提出</v>
      </c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333"/>
    </row>
    <row r="4" spans="1:46" ht="33" customHeight="1">
      <c r="A4" s="85" t="s">
        <v>13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</row>
    <row r="5" spans="1:46" ht="22.5" customHeight="1">
      <c r="A5" s="86" t="s">
        <v>5</v>
      </c>
      <c r="B5" s="107" t="s">
        <v>3</v>
      </c>
      <c r="C5" s="129"/>
      <c r="D5" s="155">
        <f>入力表!C4</f>
        <v>0</v>
      </c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280"/>
      <c r="Y5" s="285" t="s">
        <v>23</v>
      </c>
      <c r="Z5" s="289"/>
      <c r="AA5" s="289"/>
      <c r="AB5" s="289"/>
      <c r="AC5" s="316"/>
      <c r="AD5" s="322" t="s">
        <v>14</v>
      </c>
      <c r="AE5" s="326"/>
      <c r="AF5" s="326"/>
      <c r="AG5" s="329"/>
      <c r="AH5" s="292"/>
      <c r="AI5" s="292"/>
      <c r="AO5" s="349" t="s">
        <v>19</v>
      </c>
      <c r="AP5" s="349"/>
      <c r="AQ5" s="349"/>
      <c r="AR5" s="349"/>
      <c r="AS5" s="349"/>
      <c r="AT5" s="349"/>
    </row>
    <row r="6" spans="1:46" ht="6" customHeight="1">
      <c r="A6" s="87"/>
      <c r="B6" s="108"/>
      <c r="C6" s="130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281"/>
      <c r="Y6" s="286"/>
      <c r="Z6" s="290"/>
      <c r="AA6" s="290"/>
      <c r="AB6" s="290"/>
      <c r="AC6" s="317"/>
      <c r="AD6" s="323" t="s">
        <v>28</v>
      </c>
      <c r="AE6" s="327"/>
      <c r="AF6" s="323" t="s">
        <v>31</v>
      </c>
      <c r="AG6" s="330"/>
      <c r="AH6" s="292"/>
      <c r="AI6" s="292"/>
      <c r="AO6" s="349"/>
      <c r="AP6" s="349"/>
      <c r="AQ6" s="349"/>
      <c r="AR6" s="349"/>
      <c r="AS6" s="349"/>
      <c r="AT6" s="349"/>
    </row>
    <row r="7" spans="1:46" ht="12" customHeight="1">
      <c r="A7" s="88"/>
      <c r="B7" s="109" t="s">
        <v>33</v>
      </c>
      <c r="C7" s="109"/>
      <c r="D7" s="157" t="str">
        <f>入力表!C6</f>
        <v/>
      </c>
      <c r="E7" s="157"/>
      <c r="F7" s="157"/>
      <c r="G7" s="157"/>
      <c r="H7" s="157"/>
      <c r="I7" s="157"/>
      <c r="J7" s="157"/>
      <c r="K7" s="157"/>
      <c r="L7" s="157"/>
      <c r="M7" s="157"/>
      <c r="N7" s="240" t="s">
        <v>36</v>
      </c>
      <c r="O7" s="247"/>
      <c r="P7" s="247"/>
      <c r="Q7" s="247"/>
      <c r="R7" s="247"/>
      <c r="S7" s="247"/>
      <c r="T7" s="247"/>
      <c r="U7" s="247"/>
      <c r="V7" s="247"/>
      <c r="W7" s="247"/>
      <c r="X7" s="282"/>
      <c r="Y7" s="286"/>
      <c r="Z7" s="290"/>
      <c r="AA7" s="290"/>
      <c r="AB7" s="290"/>
      <c r="AC7" s="317"/>
      <c r="AD7" s="324"/>
      <c r="AE7" s="328"/>
      <c r="AF7" s="324"/>
      <c r="AG7" s="331"/>
      <c r="AH7" s="312"/>
      <c r="AI7" s="312"/>
    </row>
    <row r="8" spans="1:46" ht="15.75" customHeight="1">
      <c r="A8" s="88"/>
      <c r="B8" s="110" t="s">
        <v>38</v>
      </c>
      <c r="C8" s="110"/>
      <c r="D8" s="158">
        <f>入力表!C5</f>
        <v>0</v>
      </c>
      <c r="E8" s="158"/>
      <c r="F8" s="158"/>
      <c r="G8" s="158"/>
      <c r="H8" s="158"/>
      <c r="I8" s="158"/>
      <c r="J8" s="158"/>
      <c r="K8" s="158"/>
      <c r="L8" s="158"/>
      <c r="M8" s="158"/>
      <c r="N8" s="241">
        <f>入力表!C7</f>
        <v>0</v>
      </c>
      <c r="O8" s="248"/>
      <c r="P8" s="248"/>
      <c r="Q8" s="248"/>
      <c r="R8" s="248"/>
      <c r="S8" s="248"/>
      <c r="T8" s="248"/>
      <c r="U8" s="248"/>
      <c r="V8" s="248"/>
      <c r="W8" s="248"/>
      <c r="X8" s="283"/>
      <c r="Y8" s="286"/>
      <c r="Z8" s="290"/>
      <c r="AA8" s="290"/>
      <c r="AB8" s="290"/>
      <c r="AC8" s="317"/>
      <c r="AD8" s="324"/>
      <c r="AE8" s="328"/>
      <c r="AF8" s="324"/>
      <c r="AG8" s="331"/>
      <c r="AH8" s="312"/>
      <c r="AI8" s="312"/>
    </row>
    <row r="9" spans="1:46" ht="15.75" customHeight="1">
      <c r="A9" s="88"/>
      <c r="B9" s="111"/>
      <c r="C9" s="111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242"/>
      <c r="O9" s="249"/>
      <c r="P9" s="249"/>
      <c r="Q9" s="249"/>
      <c r="R9" s="249"/>
      <c r="S9" s="249"/>
      <c r="T9" s="249"/>
      <c r="U9" s="249"/>
      <c r="V9" s="249"/>
      <c r="W9" s="249"/>
      <c r="X9" s="284"/>
      <c r="Y9" s="286"/>
      <c r="Z9" s="290"/>
      <c r="AA9" s="290"/>
      <c r="AB9" s="290"/>
      <c r="AC9" s="317"/>
      <c r="AD9" s="324"/>
      <c r="AE9" s="328"/>
      <c r="AF9" s="324"/>
      <c r="AG9" s="331"/>
      <c r="AH9" s="312"/>
      <c r="AI9" s="312"/>
    </row>
    <row r="10" spans="1:46" ht="13.5" customHeight="1">
      <c r="A10" s="89" t="s">
        <v>47</v>
      </c>
      <c r="B10" s="112" t="s">
        <v>48</v>
      </c>
      <c r="C10" s="131" t="s">
        <v>16</v>
      </c>
      <c r="D10" s="131"/>
      <c r="E10" s="131"/>
      <c r="F10" s="131"/>
      <c r="G10" s="131"/>
      <c r="H10" s="131"/>
      <c r="I10" s="131"/>
      <c r="J10" s="131"/>
      <c r="K10" s="131" t="s">
        <v>24</v>
      </c>
      <c r="L10" s="131"/>
      <c r="M10" s="131"/>
      <c r="N10" s="243" t="s">
        <v>39</v>
      </c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97"/>
      <c r="AB10" s="311"/>
      <c r="AC10" s="311"/>
      <c r="AD10" s="311"/>
      <c r="AE10" s="311"/>
      <c r="AF10" s="311"/>
      <c r="AG10" s="311"/>
      <c r="AH10" s="332"/>
      <c r="AI10" s="332"/>
    </row>
    <row r="11" spans="1:46" ht="12.75" customHeight="1">
      <c r="A11" s="89"/>
      <c r="B11" s="113"/>
      <c r="C11" s="132" t="str">
        <f>IF(入力表!C8="選択してください","",LEFT(入力表!C8,LEN(入力表!C8)-2))</f>
        <v/>
      </c>
      <c r="D11" s="159"/>
      <c r="E11" s="178" t="s">
        <v>62</v>
      </c>
      <c r="F11" s="122">
        <f>入力表!C9</f>
        <v>0</v>
      </c>
      <c r="G11" s="122"/>
      <c r="H11" s="178" t="s">
        <v>164</v>
      </c>
      <c r="I11" s="178"/>
      <c r="J11" s="220"/>
      <c r="K11" s="187" t="str">
        <f>IF(入力表!C10="普通","➀．普通","１．普通")</f>
        <v>１．普通</v>
      </c>
      <c r="L11" s="231"/>
      <c r="M11" s="193"/>
      <c r="N11" s="244" t="str">
        <f>MID(入力表!$C$11,1,1)</f>
        <v/>
      </c>
      <c r="O11" s="251"/>
      <c r="P11" s="244" t="str">
        <f>MID(入力表!$C$11,2,1)</f>
        <v/>
      </c>
      <c r="Q11" s="251"/>
      <c r="R11" s="244" t="str">
        <f>MID(入力表!$C$11,3,1)</f>
        <v/>
      </c>
      <c r="S11" s="251"/>
      <c r="T11" s="244" t="str">
        <f>MID(入力表!$C$11,4,1)</f>
        <v/>
      </c>
      <c r="U11" s="251"/>
      <c r="V11" s="244" t="str">
        <f>MID(入力表!$C$11,5,1)</f>
        <v/>
      </c>
      <c r="W11" s="251"/>
      <c r="X11" s="244" t="str">
        <f>MID(入力表!$C$11,6,1)</f>
        <v/>
      </c>
      <c r="Y11" s="251"/>
      <c r="Z11" s="244" t="str">
        <f>MID(入力表!C11,7,1)</f>
        <v/>
      </c>
      <c r="AA11" s="298"/>
      <c r="AB11" s="312"/>
      <c r="AC11" s="1" t="s">
        <v>50</v>
      </c>
      <c r="AD11" s="312"/>
    </row>
    <row r="12" spans="1:46" ht="12.75" customHeight="1">
      <c r="A12" s="89"/>
      <c r="B12" s="113"/>
      <c r="C12" s="133"/>
      <c r="D12" s="160"/>
      <c r="E12" s="179" t="s">
        <v>162</v>
      </c>
      <c r="F12" s="122"/>
      <c r="G12" s="122"/>
      <c r="H12" s="179" t="s">
        <v>165</v>
      </c>
      <c r="I12" s="179"/>
      <c r="J12" s="221"/>
      <c r="K12" s="188" t="str">
        <f>IF(入力表!C10="当座","➁．当座","２．当座")</f>
        <v>２．当座</v>
      </c>
      <c r="L12" s="232"/>
      <c r="M12" s="194"/>
      <c r="N12" s="245"/>
      <c r="O12" s="252"/>
      <c r="P12" s="245"/>
      <c r="Q12" s="252"/>
      <c r="R12" s="245"/>
      <c r="S12" s="252"/>
      <c r="T12" s="245"/>
      <c r="U12" s="252"/>
      <c r="V12" s="245"/>
      <c r="W12" s="252"/>
      <c r="X12" s="245"/>
      <c r="Y12" s="252"/>
      <c r="Z12" s="245"/>
      <c r="AA12" s="299"/>
      <c r="AC12" s="1" t="s">
        <v>51</v>
      </c>
      <c r="AD12" s="312"/>
    </row>
    <row r="13" spans="1:46" ht="12.75" customHeight="1">
      <c r="A13" s="90"/>
      <c r="B13" s="114"/>
      <c r="C13" s="134"/>
      <c r="D13" s="161"/>
      <c r="E13" s="180" t="s">
        <v>20</v>
      </c>
      <c r="F13" s="122"/>
      <c r="G13" s="122"/>
      <c r="H13" s="180" t="s">
        <v>166</v>
      </c>
      <c r="I13" s="180"/>
      <c r="J13" s="222"/>
      <c r="K13" s="225" t="str">
        <f>IF(入力表!C10="納税","➂．納税","３．納税")</f>
        <v>３．納税</v>
      </c>
      <c r="L13" s="233"/>
      <c r="M13" s="236"/>
      <c r="N13" s="246"/>
      <c r="O13" s="253"/>
      <c r="P13" s="246"/>
      <c r="Q13" s="253"/>
      <c r="R13" s="246"/>
      <c r="S13" s="253"/>
      <c r="T13" s="246"/>
      <c r="U13" s="253"/>
      <c r="V13" s="246"/>
      <c r="W13" s="253"/>
      <c r="X13" s="246"/>
      <c r="Y13" s="253"/>
      <c r="Z13" s="291"/>
      <c r="AA13" s="300"/>
      <c r="AC13" s="318" t="s">
        <v>52</v>
      </c>
      <c r="AD13" s="131"/>
      <c r="AE13" s="131"/>
      <c r="AF13" s="131"/>
      <c r="AG13" s="318" t="s">
        <v>54</v>
      </c>
      <c r="AH13" s="131"/>
      <c r="AI13" s="131"/>
    </row>
    <row r="14" spans="1:46">
      <c r="A14" s="90"/>
      <c r="B14" s="115" t="s">
        <v>56</v>
      </c>
      <c r="C14" s="135" t="s">
        <v>18</v>
      </c>
      <c r="D14" s="162"/>
      <c r="E14" s="162"/>
      <c r="F14" s="162"/>
      <c r="G14" s="162"/>
      <c r="H14" s="162"/>
      <c r="I14" s="217"/>
      <c r="J14" s="131" t="s">
        <v>17</v>
      </c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287"/>
      <c r="Z14" s="292"/>
      <c r="AA14" s="292"/>
      <c r="AC14" s="131"/>
      <c r="AD14" s="131"/>
      <c r="AE14" s="131"/>
      <c r="AF14" s="131"/>
      <c r="AG14" s="131"/>
      <c r="AH14" s="131"/>
      <c r="AI14" s="131"/>
    </row>
    <row r="15" spans="1:46" ht="31.5" customHeight="1">
      <c r="A15" s="90"/>
      <c r="B15" s="116"/>
      <c r="C15" s="136">
        <v>1</v>
      </c>
      <c r="D15" s="136"/>
      <c r="E15" s="136"/>
      <c r="F15" s="136"/>
      <c r="G15" s="136">
        <v>0</v>
      </c>
      <c r="H15" s="106" t="s">
        <v>26</v>
      </c>
      <c r="I15" s="106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288"/>
      <c r="Z15" s="293"/>
      <c r="AA15" s="301"/>
      <c r="AC15" s="319"/>
      <c r="AD15" s="319"/>
      <c r="AE15" s="319"/>
      <c r="AF15" s="319"/>
      <c r="AG15" s="319"/>
      <c r="AH15" s="319"/>
      <c r="AI15" s="319"/>
    </row>
    <row r="16" spans="1:46" ht="12.75" customHeight="1">
      <c r="A16" s="90"/>
      <c r="B16" s="116"/>
      <c r="C16" s="137" t="s">
        <v>25</v>
      </c>
      <c r="D16" s="163"/>
      <c r="E16" s="131" t="s">
        <v>58</v>
      </c>
      <c r="F16" s="131"/>
      <c r="G16" s="131"/>
      <c r="H16" s="131"/>
      <c r="I16" s="131"/>
      <c r="J16" s="223" t="s">
        <v>63</v>
      </c>
      <c r="K16" s="223"/>
      <c r="L16" s="223"/>
      <c r="M16" s="223"/>
      <c r="N16" s="223"/>
      <c r="O16" s="223"/>
      <c r="P16" s="223"/>
      <c r="Q16" s="223"/>
      <c r="R16" s="223" t="s">
        <v>64</v>
      </c>
      <c r="S16" s="223"/>
      <c r="T16" s="223"/>
      <c r="U16" s="223"/>
      <c r="V16" s="223"/>
      <c r="W16" s="223"/>
      <c r="X16" s="223"/>
      <c r="Y16" s="223"/>
      <c r="Z16" s="294"/>
      <c r="AA16" s="302"/>
    </row>
    <row r="17" spans="1:41" ht="11.25" customHeight="1">
      <c r="A17" s="90"/>
      <c r="B17" s="116"/>
      <c r="C17" s="138">
        <v>166</v>
      </c>
      <c r="D17" s="164"/>
      <c r="E17" s="181" t="s">
        <v>9</v>
      </c>
      <c r="F17" s="181"/>
      <c r="G17" s="181"/>
      <c r="H17" s="181"/>
      <c r="I17" s="181"/>
      <c r="J17" s="131" t="s">
        <v>27</v>
      </c>
      <c r="K17" s="131"/>
      <c r="L17" s="131"/>
      <c r="M17" s="131"/>
      <c r="N17" s="131"/>
      <c r="O17" s="131"/>
      <c r="P17" s="131"/>
      <c r="Q17" s="131"/>
      <c r="R17" s="255" t="s">
        <v>66</v>
      </c>
      <c r="S17" s="255"/>
      <c r="T17" s="255"/>
      <c r="U17" s="255"/>
      <c r="V17" s="255"/>
      <c r="W17" s="255"/>
      <c r="X17" s="255"/>
      <c r="Y17" s="255"/>
      <c r="Z17" s="295"/>
      <c r="AA17" s="303"/>
      <c r="AC17" s="92" t="s">
        <v>59</v>
      </c>
      <c r="AD17" s="325"/>
      <c r="AE17" s="325"/>
      <c r="AF17" s="325"/>
      <c r="AG17" s="325"/>
      <c r="AH17" s="325"/>
      <c r="AI17" s="325"/>
    </row>
    <row r="18" spans="1:41" ht="11.25" customHeight="1">
      <c r="A18" s="90"/>
      <c r="B18" s="116"/>
      <c r="C18" s="139"/>
      <c r="D18" s="165"/>
      <c r="E18" s="182" t="s">
        <v>2</v>
      </c>
      <c r="F18" s="182"/>
      <c r="G18" s="182"/>
      <c r="H18" s="182"/>
      <c r="I18" s="182"/>
      <c r="J18" s="131"/>
      <c r="K18" s="131"/>
      <c r="L18" s="131"/>
      <c r="M18" s="131"/>
      <c r="N18" s="131"/>
      <c r="O18" s="131"/>
      <c r="P18" s="131"/>
      <c r="Q18" s="131"/>
      <c r="R18" s="255"/>
      <c r="S18" s="255"/>
      <c r="T18" s="255"/>
      <c r="U18" s="255"/>
      <c r="V18" s="255"/>
      <c r="W18" s="255"/>
      <c r="X18" s="255"/>
      <c r="Y18" s="255"/>
      <c r="Z18" s="295"/>
      <c r="AA18" s="303"/>
      <c r="AC18" s="92" t="s">
        <v>67</v>
      </c>
      <c r="AD18" s="320"/>
      <c r="AE18" s="325"/>
      <c r="AF18" s="325"/>
      <c r="AG18" s="325"/>
      <c r="AH18" s="325"/>
      <c r="AI18" s="325"/>
    </row>
    <row r="19" spans="1:41" ht="11.25" customHeight="1">
      <c r="A19" s="91"/>
      <c r="B19" s="117"/>
      <c r="C19" s="140"/>
      <c r="D19" s="166"/>
      <c r="E19" s="183" t="s">
        <v>11</v>
      </c>
      <c r="F19" s="183"/>
      <c r="G19" s="183"/>
      <c r="H19" s="183"/>
      <c r="I19" s="183"/>
      <c r="J19" s="224" t="s">
        <v>45</v>
      </c>
      <c r="K19" s="224"/>
      <c r="L19" s="224"/>
      <c r="M19" s="224"/>
      <c r="N19" s="224"/>
      <c r="O19" s="224"/>
      <c r="P19" s="224"/>
      <c r="Q19" s="224"/>
      <c r="R19" s="256" t="s">
        <v>12</v>
      </c>
      <c r="S19" s="256"/>
      <c r="T19" s="256"/>
      <c r="U19" s="256"/>
      <c r="V19" s="256"/>
      <c r="W19" s="256"/>
      <c r="X19" s="256"/>
      <c r="Y19" s="256"/>
      <c r="Z19" s="296"/>
      <c r="AA19" s="304"/>
      <c r="AC19" s="320" t="s">
        <v>69</v>
      </c>
      <c r="AD19" s="325"/>
      <c r="AE19" s="325"/>
      <c r="AF19" s="325"/>
      <c r="AG19" s="325"/>
      <c r="AH19" s="325"/>
      <c r="AI19" s="325"/>
    </row>
    <row r="20" spans="1:41" ht="12.75" customHeight="1">
      <c r="A20" s="92" t="s">
        <v>29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 t="s">
        <v>71</v>
      </c>
      <c r="Q20" s="92"/>
      <c r="R20" s="92"/>
    </row>
    <row r="21" spans="1:41" ht="13.5" customHeight="1">
      <c r="A21" s="93" t="s">
        <v>0</v>
      </c>
      <c r="B21" s="118"/>
      <c r="C21" s="118"/>
      <c r="D21" s="167" t="s">
        <v>33</v>
      </c>
      <c r="E21" s="167"/>
      <c r="F21" s="167"/>
      <c r="G21" s="196" t="str">
        <f>IF(入力表!C16="同上",D7,入力表!C16)</f>
        <v/>
      </c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262" t="str">
        <f>IF(入力表!C21="同上",D7,入力表!C21)</f>
        <v/>
      </c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334"/>
    </row>
    <row r="22" spans="1:41" ht="25.5" customHeight="1">
      <c r="A22" s="94"/>
      <c r="B22" s="111"/>
      <c r="C22" s="141"/>
      <c r="D22" s="110" t="s">
        <v>38</v>
      </c>
      <c r="E22" s="110"/>
      <c r="F22" s="110"/>
      <c r="G22" s="158">
        <f>IF(入力表!C15="同上",D8,入力表!C15)</f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>
        <f>IF(入力表!C20="同上",D8,入力表!C20)</f>
        <v>0</v>
      </c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335"/>
      <c r="AO22" s="332"/>
    </row>
    <row r="23" spans="1:41" ht="25.5" customHeight="1">
      <c r="A23" s="95" t="s">
        <v>7</v>
      </c>
      <c r="B23" s="119"/>
      <c r="C23" s="142"/>
      <c r="D23" s="111" t="s">
        <v>53</v>
      </c>
      <c r="E23" s="111"/>
      <c r="F23" s="111"/>
      <c r="G23" s="197">
        <f>IF(入力表!C14="同上",D5,入力表!C14)</f>
        <v>0</v>
      </c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11">
        <f>IF(入力表!C19="同上",D5,入力表!C19)</f>
        <v>0</v>
      </c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288"/>
    </row>
    <row r="24" spans="1:41" ht="13.5" customHeight="1">
      <c r="A24" s="96" t="str">
        <f>IF(G25&lt;&gt;""," レ35"," 　35")</f>
        <v xml:space="preserve"> 　35</v>
      </c>
      <c r="B24" s="120"/>
      <c r="C24" s="143" t="s">
        <v>30</v>
      </c>
      <c r="D24" s="168"/>
      <c r="E24" s="168"/>
      <c r="F24" s="190"/>
      <c r="G24" s="137" t="s">
        <v>72</v>
      </c>
      <c r="H24" s="146"/>
      <c r="I24" s="146"/>
      <c r="J24" s="146"/>
      <c r="K24" s="146"/>
      <c r="L24" s="163"/>
      <c r="M24" s="201" t="str">
        <f>IF(入力表!C26="全期","レ全納","　 全納")</f>
        <v>　 全納</v>
      </c>
      <c r="N24" s="213"/>
      <c r="O24" s="213"/>
      <c r="P24" s="213"/>
      <c r="Q24" s="213" t="str">
        <f>IF(入力表!C26="期別","レ期別","　 期別")</f>
        <v>　 期別</v>
      </c>
      <c r="R24" s="213"/>
      <c r="S24" s="213"/>
      <c r="T24" s="258"/>
      <c r="U24" s="263" t="s">
        <v>37</v>
      </c>
      <c r="V24" s="271"/>
      <c r="W24" s="271"/>
      <c r="X24" s="271"/>
      <c r="Y24" s="271"/>
      <c r="Z24" s="271"/>
      <c r="AA24" s="305"/>
      <c r="AB24" s="201" t="str">
        <f>IF(入力表!F26="全期","レ全納","　 全納")</f>
        <v>　 全納</v>
      </c>
      <c r="AC24" s="213"/>
      <c r="AD24" s="213"/>
      <c r="AE24" s="213"/>
      <c r="AF24" s="213" t="str">
        <f>IF(入力表!F26="期別","レ期別","　 期別")</f>
        <v>　 期別</v>
      </c>
      <c r="AG24" s="213"/>
      <c r="AH24" s="213"/>
      <c r="AI24" s="336"/>
    </row>
    <row r="25" spans="1:41" ht="13.5" customHeight="1">
      <c r="A25" s="97"/>
      <c r="B25" s="121"/>
      <c r="C25" s="144" t="s">
        <v>60</v>
      </c>
      <c r="D25" s="169"/>
      <c r="E25" s="169"/>
      <c r="F25" s="176"/>
      <c r="G25" s="198" t="str">
        <f>IF(入力表!C24="入力してください","",IF(入力表!C24&lt;&gt;"",入力表!C24,""))</f>
        <v/>
      </c>
      <c r="H25" s="209"/>
      <c r="I25" s="209"/>
      <c r="J25" s="209"/>
      <c r="K25" s="209"/>
      <c r="L25" s="234"/>
      <c r="M25" s="237" t="str">
        <f>IF(入力表!C25&lt;&gt;"","令和"&amp;"　"&amp;DBCS(入力表!C25)&amp;"　","令和　　　")&amp;IF(入力表!D25&lt;&gt;"","年度"&amp;"　"&amp;DBCS(入力表!D25)&amp;"　"&amp;"期から","年度　　　期から")</f>
        <v>令和　　　年度　　　期から</v>
      </c>
      <c r="N25" s="237"/>
      <c r="O25" s="237"/>
      <c r="P25" s="237"/>
      <c r="Q25" s="237"/>
      <c r="R25" s="237"/>
      <c r="S25" s="237"/>
      <c r="T25" s="259"/>
      <c r="U25" s="264" t="str">
        <f>IF(入力表!F24="入力してください","",IF(入力表!F24&lt;&gt;"",入力表!F24,""))</f>
        <v/>
      </c>
      <c r="V25" s="272"/>
      <c r="W25" s="272"/>
      <c r="X25" s="272"/>
      <c r="Y25" s="272"/>
      <c r="Z25" s="272"/>
      <c r="AA25" s="306"/>
      <c r="AB25" s="238" t="str">
        <f>IF(入力表!F25&lt;&gt;"","令和"&amp;"　"&amp;DBCS(入力表!F25)&amp;"　","令和　　　")&amp;IF(入力表!G25&lt;&gt;"","年度"&amp;"　"&amp;DBCS(入力表!G25)&amp;"　"&amp;"期から","年度　　　期から")</f>
        <v>令和　　　年度　　　期から</v>
      </c>
      <c r="AC25" s="237"/>
      <c r="AD25" s="237"/>
      <c r="AE25" s="237"/>
      <c r="AF25" s="237"/>
      <c r="AG25" s="237"/>
      <c r="AH25" s="237"/>
      <c r="AI25" s="337"/>
    </row>
    <row r="26" spans="1:41" ht="13.5" customHeight="1">
      <c r="A26" s="96" t="str">
        <f>IF(G27&lt;&gt;""," レ35"," 　35")</f>
        <v xml:space="preserve"> 　35</v>
      </c>
      <c r="B26" s="120"/>
      <c r="C26" s="143" t="s">
        <v>68</v>
      </c>
      <c r="D26" s="168"/>
      <c r="E26" s="168"/>
      <c r="F26" s="190"/>
      <c r="G26" s="137" t="s">
        <v>72</v>
      </c>
      <c r="H26" s="146"/>
      <c r="I26" s="146"/>
      <c r="J26" s="146"/>
      <c r="K26" s="146"/>
      <c r="L26" s="163"/>
      <c r="M26" s="201" t="str">
        <f>IF(入力表!C30="全期","レ全納","　 全納")</f>
        <v>　 全納</v>
      </c>
      <c r="N26" s="213"/>
      <c r="O26" s="213"/>
      <c r="P26" s="213"/>
      <c r="Q26" s="213" t="str">
        <f>IF(入力表!C30="期別","レ期別","　 期別")</f>
        <v>　 期別</v>
      </c>
      <c r="R26" s="213"/>
      <c r="S26" s="213"/>
      <c r="T26" s="258"/>
      <c r="U26" s="263" t="s">
        <v>37</v>
      </c>
      <c r="V26" s="271"/>
      <c r="W26" s="271"/>
      <c r="X26" s="271"/>
      <c r="Y26" s="271"/>
      <c r="Z26" s="271"/>
      <c r="AA26" s="305"/>
      <c r="AB26" s="201" t="str">
        <f>IF(入力表!F30="全期","レ全納","　 全納")</f>
        <v>　 全納</v>
      </c>
      <c r="AC26" s="213"/>
      <c r="AD26" s="213"/>
      <c r="AE26" s="213"/>
      <c r="AF26" s="213" t="str">
        <f>IF(入力表!F30="期別","レ期別","　 期別")</f>
        <v>　 期別</v>
      </c>
      <c r="AG26" s="213"/>
      <c r="AH26" s="213"/>
      <c r="AI26" s="336"/>
    </row>
    <row r="27" spans="1:41" ht="13.5" customHeight="1">
      <c r="A27" s="97"/>
      <c r="B27" s="121"/>
      <c r="C27" s="145" t="s">
        <v>75</v>
      </c>
      <c r="D27" s="170"/>
      <c r="E27" s="170"/>
      <c r="F27" s="191"/>
      <c r="G27" s="198" t="str">
        <f>IF(入力表!C29="入力してください","",IF(入力表!C29&lt;&gt;"",入力表!C29,""))</f>
        <v/>
      </c>
      <c r="H27" s="209"/>
      <c r="I27" s="209"/>
      <c r="J27" s="209"/>
      <c r="K27" s="209"/>
      <c r="L27" s="234"/>
      <c r="M27" s="237" t="str">
        <f>IF(入力表!C29&lt;&gt;"","令和"&amp;"　"&amp;DBCS(入力表!C29)&amp;"　","令和　　　")&amp;IF(入力表!D29&lt;&gt;"","年度"&amp;"　"&amp;DBCS(入力表!D29)&amp;"　"&amp;"期から","年度　　　期から")</f>
        <v>令和　　　年度　　　期から</v>
      </c>
      <c r="N27" s="237"/>
      <c r="O27" s="237"/>
      <c r="P27" s="237"/>
      <c r="Q27" s="237"/>
      <c r="R27" s="237"/>
      <c r="S27" s="237"/>
      <c r="T27" s="259"/>
      <c r="U27" s="264" t="str">
        <f>IF(入力表!F29="入力してください","",IF(入力表!F29&lt;&gt;"",入力表!F29,""))</f>
        <v/>
      </c>
      <c r="V27" s="272"/>
      <c r="W27" s="272"/>
      <c r="X27" s="272"/>
      <c r="Y27" s="272"/>
      <c r="Z27" s="272"/>
      <c r="AA27" s="306"/>
      <c r="AB27" s="238" t="str">
        <f>IF(入力表!F29&lt;&gt;"","令和"&amp;"　"&amp;DBCS(入力表!F29)&amp;"　","令和　　　")&amp;IF(入力表!G29&lt;&gt;"","年度"&amp;"　"&amp;DBCS(入力表!G29)&amp;"　"&amp;"期から","年度　　　期から")</f>
        <v>令和　　　年度　　　期から</v>
      </c>
      <c r="AC27" s="237"/>
      <c r="AD27" s="237"/>
      <c r="AE27" s="237"/>
      <c r="AF27" s="237"/>
      <c r="AG27" s="237"/>
      <c r="AH27" s="237"/>
      <c r="AI27" s="337"/>
    </row>
    <row r="28" spans="1:41" ht="13.5" customHeight="1">
      <c r="A28" s="96" t="str">
        <f>IF(G29&lt;&gt;""," レ 35"," 　35")</f>
        <v xml:space="preserve"> 　35</v>
      </c>
      <c r="B28" s="120"/>
      <c r="C28" s="143" t="s">
        <v>44</v>
      </c>
      <c r="D28" s="168"/>
      <c r="E28" s="168"/>
      <c r="F28" s="190"/>
      <c r="G28" s="137" t="s">
        <v>72</v>
      </c>
      <c r="H28" s="146"/>
      <c r="I28" s="146"/>
      <c r="J28" s="146"/>
      <c r="K28" s="146"/>
      <c r="L28" s="163"/>
      <c r="M28" s="201" t="str">
        <f>IF(入力表!C34="全期","レ全納","　 全納")</f>
        <v>　 全納</v>
      </c>
      <c r="N28" s="213"/>
      <c r="O28" s="213"/>
      <c r="P28" s="213"/>
      <c r="Q28" s="213" t="str">
        <f>IF(入力表!C34="期別","レ期別","　 期別")</f>
        <v>　 期別</v>
      </c>
      <c r="R28" s="213"/>
      <c r="S28" s="213"/>
      <c r="T28" s="258"/>
      <c r="U28" s="263" t="s">
        <v>37</v>
      </c>
      <c r="V28" s="271"/>
      <c r="W28" s="271"/>
      <c r="X28" s="271"/>
      <c r="Y28" s="271"/>
      <c r="Z28" s="271"/>
      <c r="AA28" s="305"/>
      <c r="AB28" s="201" t="str">
        <f>IF(入力表!F34="全期","レ全納","　 全納")</f>
        <v>　 全納</v>
      </c>
      <c r="AC28" s="213"/>
      <c r="AD28" s="213"/>
      <c r="AE28" s="213"/>
      <c r="AF28" s="213" t="str">
        <f>IF(入力表!F34="期別","レ期別","　 期別")</f>
        <v>　 期別</v>
      </c>
      <c r="AG28" s="213"/>
      <c r="AH28" s="213"/>
      <c r="AI28" s="336"/>
    </row>
    <row r="29" spans="1:41" ht="13.5" customHeight="1">
      <c r="A29" s="97"/>
      <c r="B29" s="121"/>
      <c r="C29" s="145" t="s">
        <v>75</v>
      </c>
      <c r="D29" s="170"/>
      <c r="E29" s="170"/>
      <c r="F29" s="191"/>
      <c r="G29" s="198" t="str">
        <f>IF(入力表!C33="入力してください","",IF(入力表!C33&lt;&gt;"",入力表!C33,""))</f>
        <v/>
      </c>
      <c r="H29" s="209"/>
      <c r="I29" s="209"/>
      <c r="J29" s="209"/>
      <c r="K29" s="209"/>
      <c r="L29" s="234"/>
      <c r="M29" s="237" t="str">
        <f>IF(入力表!C33&lt;&gt;"","令和"&amp;"　"&amp;DBCS(入力表!C33)&amp;"　","令和　　　")&amp;IF(入力表!D33&lt;&gt;"","年度"&amp;"　"&amp;DBCS(入力表!D33)&amp;"　"&amp;"期から","年度　　　期から")</f>
        <v>令和　　　年度　　　期から</v>
      </c>
      <c r="N29" s="237"/>
      <c r="O29" s="237"/>
      <c r="P29" s="237"/>
      <c r="Q29" s="237"/>
      <c r="R29" s="237"/>
      <c r="S29" s="237"/>
      <c r="T29" s="259"/>
      <c r="U29" s="264" t="str">
        <f>IF(入力表!F33="入力してください","",IF(入力表!F33&lt;&gt;"",入力表!F33,""))</f>
        <v/>
      </c>
      <c r="V29" s="272"/>
      <c r="W29" s="272"/>
      <c r="X29" s="272"/>
      <c r="Y29" s="272"/>
      <c r="Z29" s="272"/>
      <c r="AA29" s="306"/>
      <c r="AB29" s="238" t="str">
        <f>IF(入力表!F33&lt;&gt;"","令和"&amp;"　"&amp;DBCS(入力表!F33)&amp;"　","令和　　　")&amp;IF(入力表!G33&lt;&gt;"","年度"&amp;"　"&amp;DBCS(入力表!G33)&amp;"　"&amp;"期から","年度　　　期から")</f>
        <v>令和　　　年度　　　期から</v>
      </c>
      <c r="AC29" s="237"/>
      <c r="AD29" s="237"/>
      <c r="AE29" s="237"/>
      <c r="AF29" s="237"/>
      <c r="AG29" s="237"/>
      <c r="AH29" s="237"/>
      <c r="AI29" s="337"/>
    </row>
    <row r="30" spans="1:41" ht="13.5" customHeight="1">
      <c r="A30" s="98"/>
      <c r="B30" s="122"/>
      <c r="C30" s="146"/>
      <c r="D30" s="146"/>
      <c r="E30" s="146"/>
      <c r="F30" s="163"/>
      <c r="G30" s="199" t="s">
        <v>76</v>
      </c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338"/>
    </row>
    <row r="31" spans="1:41" ht="13.5" customHeight="1">
      <c r="A31" s="96" t="str">
        <f>IF(G32&lt;&gt;""," レ 35"," 　35")</f>
        <v xml:space="preserve"> 　35</v>
      </c>
      <c r="B31" s="120"/>
      <c r="C31" s="143" t="s">
        <v>77</v>
      </c>
      <c r="D31" s="168"/>
      <c r="E31" s="168"/>
      <c r="F31" s="190"/>
      <c r="G31" s="137" t="s">
        <v>72</v>
      </c>
      <c r="H31" s="146"/>
      <c r="I31" s="146"/>
      <c r="J31" s="146"/>
      <c r="K31" s="146"/>
      <c r="L31" s="163"/>
      <c r="M31" s="213" t="s">
        <v>55</v>
      </c>
      <c r="N31" s="213"/>
      <c r="O31" s="213"/>
      <c r="P31" s="213"/>
      <c r="Q31" s="213"/>
      <c r="R31" s="213"/>
      <c r="S31" s="213"/>
      <c r="T31" s="258"/>
      <c r="U31" s="263" t="s">
        <v>37</v>
      </c>
      <c r="V31" s="271"/>
      <c r="W31" s="271"/>
      <c r="X31" s="271"/>
      <c r="Y31" s="271"/>
      <c r="Z31" s="271"/>
      <c r="AA31" s="305"/>
      <c r="AB31" s="213"/>
      <c r="AC31" s="213"/>
      <c r="AD31" s="213"/>
      <c r="AE31" s="213"/>
      <c r="AF31" s="213"/>
      <c r="AG31" s="213"/>
      <c r="AH31" s="213"/>
      <c r="AI31" s="336"/>
    </row>
    <row r="32" spans="1:41" ht="13.5" customHeight="1">
      <c r="A32" s="97"/>
      <c r="B32" s="121"/>
      <c r="C32" s="145" t="s">
        <v>78</v>
      </c>
      <c r="D32" s="170"/>
      <c r="E32" s="170"/>
      <c r="F32" s="191"/>
      <c r="G32" s="198" t="str">
        <f>IF(入力表!C37="入力してください","",IF(入力表!C37&lt;&gt;"",入力表!C37,""))</f>
        <v/>
      </c>
      <c r="H32" s="209"/>
      <c r="I32" s="209"/>
      <c r="J32" s="209"/>
      <c r="K32" s="209"/>
      <c r="L32" s="234"/>
      <c r="M32" s="237" t="str">
        <f>IF(入力表!C37&lt;&gt;"","令和"&amp;"　"&amp;DBCS(入力表!C37)&amp;"　","令和　　　年度から")</f>
        <v>令和　　　年度から</v>
      </c>
      <c r="N32" s="237"/>
      <c r="O32" s="237"/>
      <c r="P32" s="237"/>
      <c r="Q32" s="237"/>
      <c r="R32" s="237"/>
      <c r="S32" s="237"/>
      <c r="T32" s="259"/>
      <c r="U32" s="264" t="str">
        <f>IF(入力表!F37="入力してください","",IF(入力表!F37&lt;&gt;"",入力表!F37,""))</f>
        <v/>
      </c>
      <c r="V32" s="272"/>
      <c r="W32" s="272"/>
      <c r="X32" s="272"/>
      <c r="Y32" s="272"/>
      <c r="Z32" s="272"/>
      <c r="AA32" s="306"/>
      <c r="AB32" s="237" t="str">
        <f>IF(入力表!F37&lt;&gt;"","令和"&amp;"　"&amp;DBCS(入力表!F37)&amp;"　","令和　　　年度から")</f>
        <v>令和　　　年度から</v>
      </c>
      <c r="AC32" s="237"/>
      <c r="AD32" s="237"/>
      <c r="AE32" s="237"/>
      <c r="AF32" s="237"/>
      <c r="AG32" s="237"/>
      <c r="AH32" s="237"/>
      <c r="AI32" s="337"/>
    </row>
    <row r="33" spans="1:35" ht="13.5" customHeight="1">
      <c r="A33" s="99" t="s">
        <v>167</v>
      </c>
      <c r="B33" s="123"/>
      <c r="C33" s="143" t="s">
        <v>79</v>
      </c>
      <c r="D33" s="168"/>
      <c r="E33" s="168"/>
      <c r="F33" s="190"/>
      <c r="G33" s="137" t="s">
        <v>6</v>
      </c>
      <c r="H33" s="146"/>
      <c r="I33" s="146"/>
      <c r="J33" s="146"/>
      <c r="K33" s="146"/>
      <c r="L33" s="163"/>
      <c r="M33" s="213"/>
      <c r="N33" s="213"/>
      <c r="O33" s="213"/>
      <c r="P33" s="213"/>
      <c r="Q33" s="213"/>
      <c r="R33" s="213"/>
      <c r="S33" s="213"/>
      <c r="T33" s="258"/>
      <c r="U33" s="263" t="s">
        <v>81</v>
      </c>
      <c r="V33" s="271"/>
      <c r="W33" s="271"/>
      <c r="X33" s="271"/>
      <c r="Y33" s="271"/>
      <c r="Z33" s="271"/>
      <c r="AA33" s="305"/>
      <c r="AB33" s="213"/>
      <c r="AC33" s="213"/>
      <c r="AD33" s="213"/>
      <c r="AE33" s="213"/>
      <c r="AF33" s="213"/>
      <c r="AG33" s="213"/>
      <c r="AH33" s="213"/>
      <c r="AI33" s="336"/>
    </row>
    <row r="34" spans="1:35" ht="13.5" customHeight="1">
      <c r="A34" s="100"/>
      <c r="B34" s="124"/>
      <c r="C34" s="147" t="s">
        <v>82</v>
      </c>
      <c r="D34" s="169"/>
      <c r="E34" s="169"/>
      <c r="F34" s="176"/>
      <c r="G34" s="200" t="s">
        <v>74</v>
      </c>
      <c r="H34" s="211"/>
      <c r="I34" s="211"/>
      <c r="J34" s="211"/>
      <c r="K34" s="211"/>
      <c r="L34" s="235"/>
      <c r="M34" s="237" t="s">
        <v>22</v>
      </c>
      <c r="N34" s="237"/>
      <c r="O34" s="237"/>
      <c r="P34" s="237"/>
      <c r="Q34" s="237"/>
      <c r="R34" s="237"/>
      <c r="S34" s="237"/>
      <c r="T34" s="259"/>
      <c r="U34" s="137" t="s">
        <v>8</v>
      </c>
      <c r="V34" s="146"/>
      <c r="W34" s="146"/>
      <c r="X34" s="146"/>
      <c r="Y34" s="146"/>
      <c r="Z34" s="146"/>
      <c r="AA34" s="163"/>
      <c r="AB34" s="237" t="s">
        <v>22</v>
      </c>
      <c r="AC34" s="237"/>
      <c r="AD34" s="237"/>
      <c r="AE34" s="237"/>
      <c r="AF34" s="237"/>
      <c r="AG34" s="237"/>
      <c r="AH34" s="237"/>
      <c r="AI34" s="337"/>
    </row>
    <row r="35" spans="1:35" ht="13.5" customHeight="1">
      <c r="A35" s="99" t="s">
        <v>167</v>
      </c>
      <c r="B35" s="123"/>
      <c r="C35" s="143" t="s">
        <v>83</v>
      </c>
      <c r="D35" s="168"/>
      <c r="E35" s="168"/>
      <c r="F35" s="190"/>
      <c r="G35" s="137" t="s">
        <v>65</v>
      </c>
      <c r="H35" s="146"/>
      <c r="I35" s="146"/>
      <c r="J35" s="146"/>
      <c r="K35" s="146"/>
      <c r="L35" s="163"/>
      <c r="M35" s="213"/>
      <c r="N35" s="213"/>
      <c r="O35" s="213"/>
      <c r="P35" s="213"/>
      <c r="Q35" s="213"/>
      <c r="R35" s="213"/>
      <c r="S35" s="213"/>
      <c r="T35" s="258"/>
      <c r="U35" s="263" t="s">
        <v>43</v>
      </c>
      <c r="V35" s="271"/>
      <c r="W35" s="271"/>
      <c r="X35" s="271"/>
      <c r="Y35" s="271"/>
      <c r="Z35" s="271"/>
      <c r="AA35" s="305"/>
      <c r="AB35" s="213"/>
      <c r="AC35" s="213"/>
      <c r="AD35" s="213"/>
      <c r="AE35" s="213"/>
      <c r="AF35" s="213"/>
      <c r="AG35" s="213"/>
      <c r="AH35" s="213"/>
      <c r="AI35" s="336"/>
    </row>
    <row r="36" spans="1:35" ht="13.5" customHeight="1">
      <c r="A36" s="100"/>
      <c r="B36" s="124"/>
      <c r="C36" s="144" t="s">
        <v>85</v>
      </c>
      <c r="D36" s="169"/>
      <c r="E36" s="169"/>
      <c r="F36" s="176"/>
      <c r="G36" s="189" t="s">
        <v>74</v>
      </c>
      <c r="H36" s="212"/>
      <c r="I36" s="212"/>
      <c r="J36" s="212"/>
      <c r="K36" s="212"/>
      <c r="L36" s="195"/>
      <c r="M36" s="238" t="s">
        <v>22</v>
      </c>
      <c r="N36" s="237"/>
      <c r="O36" s="237"/>
      <c r="P36" s="237"/>
      <c r="Q36" s="237"/>
      <c r="R36" s="237"/>
      <c r="S36" s="237"/>
      <c r="T36" s="259"/>
      <c r="U36" s="265" t="s">
        <v>8</v>
      </c>
      <c r="V36" s="273"/>
      <c r="W36" s="273"/>
      <c r="X36" s="273"/>
      <c r="Y36" s="273"/>
      <c r="Z36" s="273"/>
      <c r="AA36" s="307"/>
      <c r="AB36" s="238" t="s">
        <v>22</v>
      </c>
      <c r="AC36" s="237"/>
      <c r="AD36" s="237"/>
      <c r="AE36" s="237"/>
      <c r="AF36" s="237"/>
      <c r="AG36" s="237"/>
      <c r="AH36" s="237"/>
      <c r="AI36" s="337"/>
    </row>
    <row r="37" spans="1:35" ht="13.5" customHeight="1">
      <c r="A37" s="99" t="s">
        <v>70</v>
      </c>
      <c r="B37" s="123"/>
      <c r="C37" s="143" t="s">
        <v>86</v>
      </c>
      <c r="D37" s="168"/>
      <c r="E37" s="168"/>
      <c r="F37" s="190"/>
      <c r="G37" s="201" t="s">
        <v>88</v>
      </c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58"/>
      <c r="U37" s="201" t="s">
        <v>88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336"/>
    </row>
    <row r="38" spans="1:35" ht="13.5" customHeight="1">
      <c r="A38" s="100"/>
      <c r="B38" s="124"/>
      <c r="C38" s="148"/>
      <c r="D38" s="171"/>
      <c r="E38" s="171"/>
      <c r="F38" s="192"/>
      <c r="G38" s="202" t="s">
        <v>90</v>
      </c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60"/>
      <c r="U38" s="202" t="s">
        <v>91</v>
      </c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339"/>
    </row>
    <row r="39" spans="1:35" ht="23.25" customHeight="1">
      <c r="A39" s="101" t="s">
        <v>168</v>
      </c>
      <c r="B39" s="125"/>
      <c r="C39" s="149" t="s">
        <v>93</v>
      </c>
      <c r="D39" s="172"/>
      <c r="E39" s="184" t="s">
        <v>129</v>
      </c>
      <c r="F39" s="184"/>
      <c r="G39" s="203" t="s">
        <v>95</v>
      </c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 t="s">
        <v>95</v>
      </c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340"/>
    </row>
    <row r="40" spans="1:35" ht="11.25" customHeight="1">
      <c r="A40" s="102"/>
      <c r="B40" s="126"/>
      <c r="C40" s="150"/>
      <c r="D40" s="173"/>
      <c r="E40" s="185"/>
      <c r="F40" s="185"/>
      <c r="G40" s="119" t="s">
        <v>97</v>
      </c>
      <c r="H40" s="119"/>
      <c r="I40" s="119" t="s">
        <v>98</v>
      </c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 t="s">
        <v>97</v>
      </c>
      <c r="V40" s="119"/>
      <c r="W40" s="119"/>
      <c r="X40" s="119" t="s">
        <v>98</v>
      </c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341"/>
    </row>
    <row r="41" spans="1:35" ht="14.25" customHeight="1">
      <c r="A41" s="102"/>
      <c r="B41" s="126"/>
      <c r="C41" s="151"/>
      <c r="D41" s="174"/>
      <c r="E41" s="185"/>
      <c r="F41" s="185"/>
      <c r="G41" s="119" t="s">
        <v>99</v>
      </c>
      <c r="H41" s="119"/>
      <c r="I41" s="218" t="s">
        <v>100</v>
      </c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119" t="s">
        <v>99</v>
      </c>
      <c r="V41" s="119"/>
      <c r="W41" s="119"/>
      <c r="X41" s="218" t="s">
        <v>100</v>
      </c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342"/>
    </row>
    <row r="42" spans="1:35" ht="23.25" customHeight="1">
      <c r="A42" s="99" t="s">
        <v>168</v>
      </c>
      <c r="B42" s="123"/>
      <c r="C42" s="152" t="s">
        <v>101</v>
      </c>
      <c r="D42" s="175"/>
      <c r="E42" s="186" t="s">
        <v>129</v>
      </c>
      <c r="F42" s="186"/>
      <c r="G42" s="204" t="s">
        <v>95</v>
      </c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 t="s">
        <v>95</v>
      </c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343"/>
    </row>
    <row r="43" spans="1:35" ht="11.25" customHeight="1">
      <c r="A43" s="102"/>
      <c r="B43" s="126"/>
      <c r="C43" s="152"/>
      <c r="D43" s="175"/>
      <c r="E43" s="185"/>
      <c r="F43" s="185"/>
      <c r="G43" s="119" t="s">
        <v>97</v>
      </c>
      <c r="H43" s="119"/>
      <c r="I43" s="119" t="s">
        <v>98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 t="s">
        <v>97</v>
      </c>
      <c r="V43" s="119"/>
      <c r="W43" s="119"/>
      <c r="X43" s="119" t="s">
        <v>98</v>
      </c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341"/>
    </row>
    <row r="44" spans="1:35" ht="14.25" customHeight="1">
      <c r="A44" s="100"/>
      <c r="B44" s="124"/>
      <c r="C44" s="144"/>
      <c r="D44" s="176"/>
      <c r="E44" s="185"/>
      <c r="F44" s="185"/>
      <c r="G44" s="205" t="s">
        <v>40</v>
      </c>
      <c r="H44" s="205"/>
      <c r="I44" s="218" t="s">
        <v>102</v>
      </c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05" t="s">
        <v>40</v>
      </c>
      <c r="V44" s="205"/>
      <c r="W44" s="205"/>
      <c r="X44" s="218" t="s">
        <v>102</v>
      </c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342"/>
    </row>
    <row r="45" spans="1:35" ht="23.25" customHeight="1">
      <c r="A45" s="103" t="s">
        <v>168</v>
      </c>
      <c r="B45" s="127"/>
      <c r="C45" s="153" t="s">
        <v>103</v>
      </c>
      <c r="D45" s="153"/>
      <c r="E45" s="187" t="s">
        <v>129</v>
      </c>
      <c r="F45" s="193"/>
      <c r="G45" s="206" t="s">
        <v>104</v>
      </c>
      <c r="H45" s="215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266" t="s">
        <v>105</v>
      </c>
      <c r="V45" s="274"/>
      <c r="W45" s="274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341"/>
    </row>
    <row r="46" spans="1:35" ht="11.25" customHeight="1">
      <c r="A46" s="103"/>
      <c r="B46" s="127"/>
      <c r="C46" s="153"/>
      <c r="D46" s="153"/>
      <c r="E46" s="188"/>
      <c r="F46" s="194"/>
      <c r="G46" s="119" t="s">
        <v>97</v>
      </c>
      <c r="H46" s="119"/>
      <c r="I46" s="119" t="s">
        <v>98</v>
      </c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 t="s">
        <v>97</v>
      </c>
      <c r="V46" s="119"/>
      <c r="W46" s="119"/>
      <c r="X46" s="119" t="s">
        <v>98</v>
      </c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341"/>
    </row>
    <row r="47" spans="1:35" ht="14.25" customHeight="1">
      <c r="A47" s="103"/>
      <c r="B47" s="127"/>
      <c r="C47" s="153"/>
      <c r="D47" s="153"/>
      <c r="E47" s="188"/>
      <c r="F47" s="194"/>
      <c r="G47" s="207" t="s">
        <v>89</v>
      </c>
      <c r="H47" s="207"/>
      <c r="I47" s="218" t="s">
        <v>106</v>
      </c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07" t="s">
        <v>87</v>
      </c>
      <c r="V47" s="207"/>
      <c r="W47" s="207"/>
      <c r="X47" s="218" t="s">
        <v>109</v>
      </c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342"/>
    </row>
    <row r="48" spans="1:35" ht="23.25" customHeight="1">
      <c r="A48" s="103"/>
      <c r="B48" s="127"/>
      <c r="C48" s="153"/>
      <c r="D48" s="153"/>
      <c r="E48" s="188"/>
      <c r="F48" s="194"/>
      <c r="G48" s="206" t="s">
        <v>80</v>
      </c>
      <c r="H48" s="215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6" t="s">
        <v>42</v>
      </c>
      <c r="V48" s="215"/>
      <c r="W48" s="215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342"/>
    </row>
    <row r="49" spans="1:35" ht="11.25" customHeight="1">
      <c r="A49" s="103"/>
      <c r="B49" s="127"/>
      <c r="C49" s="153"/>
      <c r="D49" s="153"/>
      <c r="E49" s="188"/>
      <c r="F49" s="194"/>
      <c r="G49" s="119" t="s">
        <v>97</v>
      </c>
      <c r="H49" s="119"/>
      <c r="I49" s="119" t="s">
        <v>98</v>
      </c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 t="s">
        <v>97</v>
      </c>
      <c r="V49" s="119"/>
      <c r="W49" s="119"/>
      <c r="X49" s="119" t="s">
        <v>98</v>
      </c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341"/>
    </row>
    <row r="50" spans="1:35" ht="14.25" customHeight="1">
      <c r="A50" s="103"/>
      <c r="B50" s="127"/>
      <c r="C50" s="153"/>
      <c r="D50" s="153"/>
      <c r="E50" s="189"/>
      <c r="F50" s="195"/>
      <c r="G50" s="207" t="s">
        <v>89</v>
      </c>
      <c r="H50" s="207"/>
      <c r="I50" s="218" t="s">
        <v>106</v>
      </c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07" t="s">
        <v>87</v>
      </c>
      <c r="V50" s="207"/>
      <c r="W50" s="207"/>
      <c r="X50" s="218" t="s">
        <v>109</v>
      </c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342"/>
    </row>
    <row r="51" spans="1:35" ht="33.75" customHeight="1">
      <c r="A51" s="104" t="s">
        <v>169</v>
      </c>
      <c r="B51" s="128"/>
      <c r="C51" s="154" t="s">
        <v>92</v>
      </c>
      <c r="D51" s="154"/>
      <c r="E51" s="154"/>
      <c r="F51" s="154"/>
      <c r="G51" s="208" t="s">
        <v>110</v>
      </c>
      <c r="H51" s="216"/>
      <c r="I51" s="219"/>
      <c r="J51" s="219"/>
      <c r="K51" s="226"/>
      <c r="L51" s="226"/>
      <c r="M51" s="226"/>
      <c r="N51" s="226"/>
      <c r="O51" s="226"/>
      <c r="P51" s="254" t="s">
        <v>111</v>
      </c>
      <c r="Q51" s="226"/>
      <c r="R51" s="254"/>
      <c r="S51" s="257"/>
      <c r="T51" s="261" t="s">
        <v>112</v>
      </c>
      <c r="U51" s="267"/>
      <c r="V51" s="267"/>
      <c r="W51" s="267"/>
      <c r="X51" s="267"/>
      <c r="Y51" s="267"/>
      <c r="Z51" s="267"/>
      <c r="AA51" s="267"/>
      <c r="AB51" s="267"/>
      <c r="AC51" s="321"/>
      <c r="AD51" s="267" t="s">
        <v>61</v>
      </c>
      <c r="AE51" s="267"/>
      <c r="AF51" s="267"/>
      <c r="AG51" s="267"/>
      <c r="AH51" s="267"/>
      <c r="AI51" s="344"/>
    </row>
    <row r="52" spans="1:35" ht="10.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</row>
    <row r="53" spans="1:35" s="82" customFormat="1" ht="13.5" customHeight="1">
      <c r="A53" s="352" t="s">
        <v>122</v>
      </c>
      <c r="B53" s="352"/>
      <c r="C53" s="352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 t="s">
        <v>123</v>
      </c>
      <c r="R53" s="352"/>
      <c r="S53" s="352"/>
      <c r="T53" s="352"/>
      <c r="U53" s="352"/>
      <c r="V53" s="352"/>
      <c r="W53" s="352"/>
      <c r="X53" s="352"/>
      <c r="Y53" s="352"/>
      <c r="Z53" s="352"/>
      <c r="AA53" s="352"/>
      <c r="AB53" s="352"/>
      <c r="AC53" s="352"/>
      <c r="AD53" s="352"/>
      <c r="AE53" s="352"/>
      <c r="AF53" s="358" t="s">
        <v>124</v>
      </c>
      <c r="AG53" s="361"/>
      <c r="AH53" s="361"/>
      <c r="AI53" s="364"/>
    </row>
    <row r="54" spans="1:35" ht="12" customHeight="1">
      <c r="A54" s="353"/>
      <c r="B54" s="353"/>
      <c r="C54" s="353"/>
      <c r="D54" s="353"/>
      <c r="E54" s="353"/>
      <c r="F54" s="353"/>
      <c r="G54" s="353"/>
      <c r="H54" s="353"/>
      <c r="I54" s="353"/>
      <c r="J54" s="353"/>
      <c r="K54" s="355"/>
      <c r="L54" s="356"/>
      <c r="M54" s="356"/>
      <c r="N54" s="356"/>
      <c r="O54" s="356"/>
      <c r="P54" s="356"/>
      <c r="Q54" s="356"/>
      <c r="R54" s="356"/>
      <c r="S54" s="356"/>
      <c r="T54" s="356"/>
      <c r="U54" s="356"/>
      <c r="V54" s="353"/>
      <c r="W54" s="353"/>
      <c r="X54" s="353"/>
      <c r="Y54" s="353"/>
      <c r="Z54" s="353"/>
      <c r="AA54" s="353"/>
      <c r="AB54" s="353"/>
      <c r="AC54" s="353"/>
      <c r="AD54" s="353"/>
      <c r="AE54" s="353"/>
      <c r="AF54" s="359"/>
      <c r="AG54" s="362"/>
      <c r="AH54" s="362"/>
      <c r="AI54" s="365"/>
    </row>
    <row r="55" spans="1:35" ht="12" customHeight="1">
      <c r="A55" s="353"/>
      <c r="B55" s="353"/>
      <c r="C55" s="353"/>
      <c r="D55" s="353"/>
      <c r="E55" s="353"/>
      <c r="F55" s="353"/>
      <c r="G55" s="353"/>
      <c r="H55" s="353"/>
      <c r="I55" s="353"/>
      <c r="J55" s="353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3"/>
      <c r="W55" s="353"/>
      <c r="X55" s="353"/>
      <c r="Y55" s="353"/>
      <c r="Z55" s="353"/>
      <c r="AA55" s="353"/>
      <c r="AB55" s="353"/>
      <c r="AC55" s="353"/>
      <c r="AD55" s="353"/>
      <c r="AE55" s="353"/>
      <c r="AF55" s="359"/>
      <c r="AG55" s="362"/>
      <c r="AH55" s="362"/>
      <c r="AI55" s="365"/>
    </row>
    <row r="56" spans="1:35" ht="12" customHeight="1">
      <c r="A56" s="353"/>
      <c r="B56" s="353"/>
      <c r="C56" s="353"/>
      <c r="D56" s="353"/>
      <c r="E56" s="353"/>
      <c r="F56" s="353"/>
      <c r="G56" s="353"/>
      <c r="H56" s="353"/>
      <c r="I56" s="353"/>
      <c r="J56" s="353"/>
      <c r="K56" s="356"/>
      <c r="L56" s="356"/>
      <c r="M56" s="356"/>
      <c r="N56" s="356"/>
      <c r="O56" s="356"/>
      <c r="P56" s="356"/>
      <c r="Q56" s="356"/>
      <c r="R56" s="356"/>
      <c r="S56" s="356"/>
      <c r="T56" s="356"/>
      <c r="U56" s="356"/>
      <c r="V56" s="353"/>
      <c r="W56" s="353"/>
      <c r="X56" s="353"/>
      <c r="Y56" s="353"/>
      <c r="Z56" s="353"/>
      <c r="AA56" s="353"/>
      <c r="AB56" s="353"/>
      <c r="AC56" s="353"/>
      <c r="AD56" s="353"/>
      <c r="AE56" s="353"/>
      <c r="AF56" s="359"/>
      <c r="AG56" s="362"/>
      <c r="AH56" s="362"/>
      <c r="AI56" s="365"/>
    </row>
    <row r="57" spans="1:35" ht="12" customHeight="1">
      <c r="A57" s="353"/>
      <c r="B57" s="353"/>
      <c r="C57" s="353"/>
      <c r="D57" s="353"/>
      <c r="E57" s="353"/>
      <c r="F57" s="353"/>
      <c r="G57" s="353"/>
      <c r="H57" s="353"/>
      <c r="I57" s="353"/>
      <c r="J57" s="353"/>
      <c r="K57" s="356"/>
      <c r="L57" s="356"/>
      <c r="M57" s="356"/>
      <c r="N57" s="356"/>
      <c r="O57" s="356"/>
      <c r="P57" s="356"/>
      <c r="Q57" s="356"/>
      <c r="R57" s="356"/>
      <c r="S57" s="356"/>
      <c r="T57" s="356"/>
      <c r="U57" s="356"/>
      <c r="V57" s="353"/>
      <c r="W57" s="353"/>
      <c r="X57" s="353"/>
      <c r="Y57" s="353"/>
      <c r="Z57" s="353"/>
      <c r="AA57" s="353"/>
      <c r="AB57" s="353"/>
      <c r="AC57" s="353"/>
      <c r="AD57" s="353"/>
      <c r="AE57" s="353"/>
      <c r="AF57" s="359"/>
      <c r="AG57" s="362"/>
      <c r="AH57" s="362"/>
      <c r="AI57" s="365"/>
    </row>
    <row r="58" spans="1:35" ht="12" customHeight="1">
      <c r="A58" s="354"/>
      <c r="B58" s="354"/>
      <c r="C58" s="354"/>
      <c r="D58" s="354"/>
      <c r="E58" s="354"/>
      <c r="F58" s="354"/>
      <c r="G58" s="354"/>
      <c r="H58" s="354"/>
      <c r="I58" s="354"/>
      <c r="J58" s="354"/>
      <c r="K58" s="357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4"/>
      <c r="W58" s="354"/>
      <c r="X58" s="354"/>
      <c r="Y58" s="354"/>
      <c r="Z58" s="354"/>
      <c r="AA58" s="354"/>
      <c r="AB58" s="354"/>
      <c r="AC58" s="354"/>
      <c r="AD58" s="354"/>
      <c r="AE58" s="354"/>
      <c r="AF58" s="360"/>
      <c r="AG58" s="363"/>
      <c r="AH58" s="363"/>
      <c r="AI58" s="366"/>
    </row>
  </sheetData>
  <sheetProtection algorithmName="SHA-512" hashValue="Xu2INLwI6vyPOexmnJRAzdKCm6jM3Rw7hAGKLzLYcbs17ZK2vfnlAZjqMtWK4EHJovlvHVKmzXC75zXboFTtHA==" saltValue="wtoLDnaHGyauxA7X632gWg==" spinCount="100000" sheet="1" objects="1" scenarios="1"/>
  <mergeCells count="222">
    <mergeCell ref="A1:AI1"/>
    <mergeCell ref="A3:U3"/>
    <mergeCell ref="W3:AI3"/>
    <mergeCell ref="A4:AJ4"/>
    <mergeCell ref="Y5:AC5"/>
    <mergeCell ref="AD5:AG5"/>
    <mergeCell ref="AO5:AT5"/>
    <mergeCell ref="B7:C7"/>
    <mergeCell ref="D7:M7"/>
    <mergeCell ref="N7:X7"/>
    <mergeCell ref="C10:J10"/>
    <mergeCell ref="K10:M10"/>
    <mergeCell ref="N10:AA10"/>
    <mergeCell ref="H11:J11"/>
    <mergeCell ref="K11:M11"/>
    <mergeCell ref="H12:J12"/>
    <mergeCell ref="K12:M12"/>
    <mergeCell ref="H13:J13"/>
    <mergeCell ref="K13:M13"/>
    <mergeCell ref="C14:I14"/>
    <mergeCell ref="J14:Y14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C16:D16"/>
    <mergeCell ref="E16:I16"/>
    <mergeCell ref="J16:Q16"/>
    <mergeCell ref="R16:AA16"/>
    <mergeCell ref="E17:I17"/>
    <mergeCell ref="E18:I18"/>
    <mergeCell ref="E19:I19"/>
    <mergeCell ref="J19:Q19"/>
    <mergeCell ref="R19:AA19"/>
    <mergeCell ref="D21:F21"/>
    <mergeCell ref="G21:T21"/>
    <mergeCell ref="U21:AI21"/>
    <mergeCell ref="D22:F22"/>
    <mergeCell ref="G22:T22"/>
    <mergeCell ref="U22:AI22"/>
    <mergeCell ref="A23:B23"/>
    <mergeCell ref="D23:F23"/>
    <mergeCell ref="G23:T23"/>
    <mergeCell ref="U23:AI23"/>
    <mergeCell ref="C24:F24"/>
    <mergeCell ref="G24:L24"/>
    <mergeCell ref="M24:P24"/>
    <mergeCell ref="Q24:T24"/>
    <mergeCell ref="U24:AA24"/>
    <mergeCell ref="AB24:AE24"/>
    <mergeCell ref="AF24:AI24"/>
    <mergeCell ref="C25:F25"/>
    <mergeCell ref="G25:L25"/>
    <mergeCell ref="M25:T25"/>
    <mergeCell ref="U25:AA25"/>
    <mergeCell ref="AB25:AI25"/>
    <mergeCell ref="C26:F26"/>
    <mergeCell ref="G26:L26"/>
    <mergeCell ref="M26:P26"/>
    <mergeCell ref="Q26:T26"/>
    <mergeCell ref="U26:AA26"/>
    <mergeCell ref="AB26:AE26"/>
    <mergeCell ref="AF26:AI26"/>
    <mergeCell ref="C27:F27"/>
    <mergeCell ref="G27:L27"/>
    <mergeCell ref="M27:T27"/>
    <mergeCell ref="U27:AA27"/>
    <mergeCell ref="AB27:AI27"/>
    <mergeCell ref="C28:F28"/>
    <mergeCell ref="G28:L28"/>
    <mergeCell ref="M28:P28"/>
    <mergeCell ref="Q28:T28"/>
    <mergeCell ref="U28:AA28"/>
    <mergeCell ref="AB28:AE28"/>
    <mergeCell ref="AF28:AI28"/>
    <mergeCell ref="C29:F29"/>
    <mergeCell ref="G29:L29"/>
    <mergeCell ref="M29:T29"/>
    <mergeCell ref="U29:AA29"/>
    <mergeCell ref="AB29:AI29"/>
    <mergeCell ref="A30:B30"/>
    <mergeCell ref="C30:F30"/>
    <mergeCell ref="G30:AI30"/>
    <mergeCell ref="C31:F31"/>
    <mergeCell ref="G31:L31"/>
    <mergeCell ref="M31:T31"/>
    <mergeCell ref="U31:AA31"/>
    <mergeCell ref="AB31:AI31"/>
    <mergeCell ref="C32:F32"/>
    <mergeCell ref="G32:L32"/>
    <mergeCell ref="M32:T32"/>
    <mergeCell ref="U32:AA32"/>
    <mergeCell ref="AB32:AI32"/>
    <mergeCell ref="C33:F33"/>
    <mergeCell ref="G33:L33"/>
    <mergeCell ref="M33:T33"/>
    <mergeCell ref="U33:AA33"/>
    <mergeCell ref="AB33:AI33"/>
    <mergeCell ref="C34:F34"/>
    <mergeCell ref="G34:L34"/>
    <mergeCell ref="M34:T34"/>
    <mergeCell ref="U34:AA34"/>
    <mergeCell ref="AB34:AI34"/>
    <mergeCell ref="C35:F35"/>
    <mergeCell ref="G35:L35"/>
    <mergeCell ref="M35:T35"/>
    <mergeCell ref="U35:AA35"/>
    <mergeCell ref="AB35:AI35"/>
    <mergeCell ref="C36:F36"/>
    <mergeCell ref="G36:L36"/>
    <mergeCell ref="M36:T36"/>
    <mergeCell ref="U36:AA36"/>
    <mergeCell ref="AB36:AI36"/>
    <mergeCell ref="G37:T37"/>
    <mergeCell ref="U37:AI37"/>
    <mergeCell ref="G38:T38"/>
    <mergeCell ref="U38:AI38"/>
    <mergeCell ref="G39:H39"/>
    <mergeCell ref="I39:T39"/>
    <mergeCell ref="U39:W39"/>
    <mergeCell ref="X39:AI39"/>
    <mergeCell ref="G40:H40"/>
    <mergeCell ref="I40:T40"/>
    <mergeCell ref="U40:W40"/>
    <mergeCell ref="X40:AI40"/>
    <mergeCell ref="G41:H41"/>
    <mergeCell ref="I41:T41"/>
    <mergeCell ref="U41:W41"/>
    <mergeCell ref="X41:AI41"/>
    <mergeCell ref="G42:H42"/>
    <mergeCell ref="I42:T42"/>
    <mergeCell ref="U42:W42"/>
    <mergeCell ref="X42:AI42"/>
    <mergeCell ref="G43:H43"/>
    <mergeCell ref="I43:T43"/>
    <mergeCell ref="U43:W43"/>
    <mergeCell ref="X43:AI43"/>
    <mergeCell ref="G44:H44"/>
    <mergeCell ref="I44:T44"/>
    <mergeCell ref="U44:W44"/>
    <mergeCell ref="X44:AI44"/>
    <mergeCell ref="G45:H45"/>
    <mergeCell ref="I45:T45"/>
    <mergeCell ref="U45:W45"/>
    <mergeCell ref="X45:AI45"/>
    <mergeCell ref="G46:H46"/>
    <mergeCell ref="I46:T46"/>
    <mergeCell ref="U46:W46"/>
    <mergeCell ref="X46:AI46"/>
    <mergeCell ref="G47:H47"/>
    <mergeCell ref="I47:T47"/>
    <mergeCell ref="U47:W47"/>
    <mergeCell ref="X47:AI47"/>
    <mergeCell ref="G48:H48"/>
    <mergeCell ref="I48:T48"/>
    <mergeCell ref="U48:W48"/>
    <mergeCell ref="X48:AI48"/>
    <mergeCell ref="G49:H49"/>
    <mergeCell ref="I49:T49"/>
    <mergeCell ref="U49:W49"/>
    <mergeCell ref="X49:AI49"/>
    <mergeCell ref="G50:H50"/>
    <mergeCell ref="I50:T50"/>
    <mergeCell ref="U50:W50"/>
    <mergeCell ref="X50:AI50"/>
    <mergeCell ref="A51:B51"/>
    <mergeCell ref="C51:F51"/>
    <mergeCell ref="G51:H51"/>
    <mergeCell ref="T51:AC51"/>
    <mergeCell ref="AD51:AI51"/>
    <mergeCell ref="A5:A9"/>
    <mergeCell ref="D5:X6"/>
    <mergeCell ref="Y6:AC9"/>
    <mergeCell ref="AD6:AE9"/>
    <mergeCell ref="AF6:AG9"/>
    <mergeCell ref="AH7:AI9"/>
    <mergeCell ref="B8:C9"/>
    <mergeCell ref="D8:M9"/>
    <mergeCell ref="N8:X9"/>
    <mergeCell ref="B10:B13"/>
    <mergeCell ref="C11:D13"/>
    <mergeCell ref="F11:G13"/>
    <mergeCell ref="N11:O13"/>
    <mergeCell ref="P11:Q13"/>
    <mergeCell ref="R11:S13"/>
    <mergeCell ref="T11:U13"/>
    <mergeCell ref="V11:W13"/>
    <mergeCell ref="X11:Y13"/>
    <mergeCell ref="Z11:AA13"/>
    <mergeCell ref="AC13:AF14"/>
    <mergeCell ref="AG13:AI14"/>
    <mergeCell ref="B14:B19"/>
    <mergeCell ref="C17:D19"/>
    <mergeCell ref="J17:Q18"/>
    <mergeCell ref="R17:AA18"/>
    <mergeCell ref="A21:C22"/>
    <mergeCell ref="A24:B25"/>
    <mergeCell ref="A26:B27"/>
    <mergeCell ref="A28:B29"/>
    <mergeCell ref="A31:B32"/>
    <mergeCell ref="A33:B34"/>
    <mergeCell ref="A35:B36"/>
    <mergeCell ref="A37:B38"/>
    <mergeCell ref="C37:F38"/>
    <mergeCell ref="A39:B41"/>
    <mergeCell ref="C39:D41"/>
    <mergeCell ref="E39:F41"/>
    <mergeCell ref="A42:B44"/>
    <mergeCell ref="C42:D44"/>
    <mergeCell ref="E42:F44"/>
    <mergeCell ref="A45:B50"/>
    <mergeCell ref="C45:D50"/>
    <mergeCell ref="E45:F50"/>
    <mergeCell ref="A53:P58"/>
    <mergeCell ref="Q53:AE58"/>
    <mergeCell ref="AF53:AI58"/>
    <mergeCell ref="A10:A19"/>
  </mergeCells>
  <phoneticPr fontId="18"/>
  <conditionalFormatting sqref="E11:E12">
    <cfRule type="expression" dxfId="27" priority="11">
      <formula>$C$11="あいち尾東"</formula>
    </cfRule>
  </conditionalFormatting>
  <conditionalFormatting sqref="E11 E13">
    <cfRule type="expression" dxfId="26" priority="1">
      <formula>$C$11="瀬戸信用"</formula>
    </cfRule>
    <cfRule type="expression" dxfId="25" priority="2">
      <formula>$C$11="瀬戸信用"</formula>
    </cfRule>
    <cfRule type="expression" dxfId="24" priority="7">
      <formula>$C$11="東海労働"</formula>
    </cfRule>
    <cfRule type="expression" dxfId="23" priority="8">
      <formula>$C$11="東濃信用"</formula>
    </cfRule>
    <cfRule type="expression" dxfId="22" priority="9">
      <formula>$C$11="中日信用"</formula>
    </cfRule>
    <cfRule type="expression" dxfId="21" priority="10">
      <formula>$C$11="東春信用"</formula>
    </cfRule>
  </conditionalFormatting>
  <conditionalFormatting sqref="E12:E13">
    <cfRule type="expression" dxfId="20" priority="3">
      <formula>$C$11="十六"</formula>
    </cfRule>
    <cfRule type="expression" dxfId="19" priority="4">
      <formula>$C$11="名古屋"</formula>
    </cfRule>
    <cfRule type="expression" dxfId="18" priority="5">
      <formula>$C$11="中京"</formula>
    </cfRule>
    <cfRule type="expression" dxfId="17" priority="6">
      <formula>$C$11="三菱UFJ"</formula>
    </cfRule>
  </conditionalFormatting>
  <pageMargins left="0.47244094488188976" right="0.27559055118110237" top="0.31496062992125984" bottom="0.11811023622047245" header="0.31496062992125984" footer="0.35433070866141736"/>
  <pageSetup paperSize="9" fitToWidth="0" fitToHeight="1" orientation="portrait" usePrinterDefaults="1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970BA0EE-A641-42C2-8DB9-4A0C0080079B}">
            <xm:f>入力表!$E$9="本店"</xm:f>
            <x14:dxf>
              <font>
                <strike/>
              </font>
              <fill>
                <patternFill patternType="none">
                  <bgColor auto="1"/>
                </patternFill>
              </fill>
            </x14:dxf>
          </x14:cfRule>
          <xm:sqref>H12:J13</xm:sqref>
        </x14:conditionalFormatting>
        <x14:conditionalFormatting xmlns:xm="http://schemas.microsoft.com/office/excel/2006/main">
          <x14:cfRule type="expression" priority="13" id="{9B8A877B-A356-45E0-9AC0-F10FE517CE07}">
            <xm:f>入力表!$E$9="出張所"</xm:f>
            <x14:dxf>
              <font>
                <strike/>
              </font>
              <fill>
                <patternFill patternType="none">
                  <bgColor auto="1"/>
                </patternFill>
              </fill>
            </x14:dxf>
          </x14:cfRule>
          <xm:sqref>H11:J12</xm:sqref>
        </x14:conditionalFormatting>
        <x14:conditionalFormatting xmlns:xm="http://schemas.microsoft.com/office/excel/2006/main">
          <x14:cfRule type="expression" priority="12" id="{0CB72621-BCD6-4ABF-9CEF-17D378BDDDA5}">
            <xm:f>入力表!$E$9="支店"</xm:f>
            <x14:dxf>
              <font>
                <strike/>
              </font>
              <fill>
                <patternFill patternType="none">
                  <bgColor auto="1"/>
                </patternFill>
              </fill>
            </x14:dxf>
          </x14:cfRule>
          <xm:sqref>H11:J11 H13:J13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T58"/>
  <sheetViews>
    <sheetView showZeros="0" workbookViewId="0">
      <selection activeCell="A4" sqref="A4:AJ4"/>
    </sheetView>
  </sheetViews>
  <sheetFormatPr defaultRowHeight="13.5"/>
  <cols>
    <col min="1" max="2" width="3.25" style="81" customWidth="1"/>
    <col min="3" max="7" width="4.625" style="81" customWidth="1"/>
    <col min="8" max="9" width="2.625" style="81" customWidth="1"/>
    <col min="10" max="20" width="2.25" style="81" customWidth="1"/>
    <col min="21" max="26" width="2.375" style="81" customWidth="1"/>
    <col min="27" max="34" width="2.25" style="81" customWidth="1"/>
    <col min="35" max="35" width="2.625" style="81" customWidth="1"/>
    <col min="36" max="36" width="1.75" style="81" customWidth="1"/>
    <col min="37" max="40" width="2.625" style="81" customWidth="1"/>
    <col min="41" max="41" width="9" style="81" bestFit="1" customWidth="1"/>
    <col min="42" max="16384" width="9" style="81" customWidth="1"/>
  </cols>
  <sheetData>
    <row r="1" spans="1:46" ht="18.75">
      <c r="A1" s="350" t="s">
        <v>1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</row>
    <row r="2" spans="1:46" ht="3.75" customHeight="1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</row>
    <row r="3" spans="1:46" ht="19.5" customHeight="1">
      <c r="A3" s="367"/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W3" s="278" t="str">
        <f>IF(入力表!C2="","令和　　　　年　　　　月　　　　日提出",入力表!C2)</f>
        <v>令和　　　　年　　　　月　　　　日提出</v>
      </c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333"/>
    </row>
    <row r="4" spans="1:46" ht="33" customHeight="1">
      <c r="A4" s="85" t="s">
        <v>13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</row>
    <row r="5" spans="1:46" ht="22.5" customHeight="1">
      <c r="A5" s="86" t="s">
        <v>5</v>
      </c>
      <c r="B5" s="107" t="s">
        <v>3</v>
      </c>
      <c r="C5" s="129"/>
      <c r="D5" s="155">
        <f>入力表!C4</f>
        <v>0</v>
      </c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280"/>
      <c r="Y5" s="285" t="s">
        <v>23</v>
      </c>
      <c r="Z5" s="289"/>
      <c r="AA5" s="289"/>
      <c r="AB5" s="289"/>
      <c r="AC5" s="316"/>
      <c r="AD5" s="322" t="s">
        <v>14</v>
      </c>
      <c r="AE5" s="326"/>
      <c r="AF5" s="326"/>
      <c r="AG5" s="329"/>
      <c r="AH5" s="292"/>
      <c r="AI5" s="292"/>
      <c r="AO5" s="349" t="s">
        <v>19</v>
      </c>
      <c r="AP5" s="349"/>
      <c r="AQ5" s="349"/>
      <c r="AR5" s="349"/>
      <c r="AS5" s="349"/>
      <c r="AT5" s="349"/>
    </row>
    <row r="6" spans="1:46" ht="6" customHeight="1">
      <c r="A6" s="87"/>
      <c r="B6" s="108"/>
      <c r="C6" s="130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281"/>
      <c r="Y6" s="286"/>
      <c r="Z6" s="290"/>
      <c r="AA6" s="290"/>
      <c r="AB6" s="290"/>
      <c r="AC6" s="317"/>
      <c r="AD6" s="323" t="s">
        <v>28</v>
      </c>
      <c r="AE6" s="327"/>
      <c r="AF6" s="323" t="s">
        <v>31</v>
      </c>
      <c r="AG6" s="330"/>
      <c r="AH6" s="292"/>
      <c r="AI6" s="292"/>
      <c r="AO6" s="349"/>
      <c r="AP6" s="349"/>
      <c r="AQ6" s="349"/>
      <c r="AR6" s="349"/>
      <c r="AS6" s="349"/>
      <c r="AT6" s="349"/>
    </row>
    <row r="7" spans="1:46" ht="12" customHeight="1">
      <c r="A7" s="88"/>
      <c r="B7" s="109" t="s">
        <v>33</v>
      </c>
      <c r="C7" s="109"/>
      <c r="D7" s="157" t="str">
        <f>入力表!C6</f>
        <v/>
      </c>
      <c r="E7" s="157"/>
      <c r="F7" s="157"/>
      <c r="G7" s="157"/>
      <c r="H7" s="157"/>
      <c r="I7" s="157"/>
      <c r="J7" s="157"/>
      <c r="K7" s="157"/>
      <c r="L7" s="157"/>
      <c r="M7" s="157"/>
      <c r="N7" s="240" t="s">
        <v>36</v>
      </c>
      <c r="O7" s="247"/>
      <c r="P7" s="247"/>
      <c r="Q7" s="247"/>
      <c r="R7" s="247"/>
      <c r="S7" s="247"/>
      <c r="T7" s="247"/>
      <c r="U7" s="247"/>
      <c r="V7" s="247"/>
      <c r="W7" s="247"/>
      <c r="X7" s="282"/>
      <c r="Y7" s="286"/>
      <c r="Z7" s="290"/>
      <c r="AA7" s="290"/>
      <c r="AB7" s="290"/>
      <c r="AC7" s="317"/>
      <c r="AD7" s="324"/>
      <c r="AE7" s="328"/>
      <c r="AF7" s="324"/>
      <c r="AG7" s="331"/>
      <c r="AH7" s="312"/>
      <c r="AI7" s="312"/>
    </row>
    <row r="8" spans="1:46" ht="15.75" customHeight="1">
      <c r="A8" s="88"/>
      <c r="B8" s="110" t="s">
        <v>38</v>
      </c>
      <c r="C8" s="110"/>
      <c r="D8" s="158">
        <f>入力表!C5</f>
        <v>0</v>
      </c>
      <c r="E8" s="158"/>
      <c r="F8" s="158"/>
      <c r="G8" s="158"/>
      <c r="H8" s="158"/>
      <c r="I8" s="158"/>
      <c r="J8" s="158"/>
      <c r="K8" s="158"/>
      <c r="L8" s="158"/>
      <c r="M8" s="158"/>
      <c r="N8" s="241">
        <f>入力表!C7</f>
        <v>0</v>
      </c>
      <c r="O8" s="248"/>
      <c r="P8" s="248"/>
      <c r="Q8" s="248"/>
      <c r="R8" s="248"/>
      <c r="S8" s="248"/>
      <c r="T8" s="248"/>
      <c r="U8" s="248"/>
      <c r="V8" s="248"/>
      <c r="W8" s="248"/>
      <c r="X8" s="283"/>
      <c r="Y8" s="286"/>
      <c r="Z8" s="290"/>
      <c r="AA8" s="290"/>
      <c r="AB8" s="290"/>
      <c r="AC8" s="317"/>
      <c r="AD8" s="324"/>
      <c r="AE8" s="328"/>
      <c r="AF8" s="324"/>
      <c r="AG8" s="331"/>
      <c r="AH8" s="312"/>
      <c r="AI8" s="312"/>
    </row>
    <row r="9" spans="1:46" ht="15.75" customHeight="1">
      <c r="A9" s="88"/>
      <c r="B9" s="111"/>
      <c r="C9" s="111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242"/>
      <c r="O9" s="249"/>
      <c r="P9" s="249"/>
      <c r="Q9" s="249"/>
      <c r="R9" s="249"/>
      <c r="S9" s="249"/>
      <c r="T9" s="249"/>
      <c r="U9" s="249"/>
      <c r="V9" s="249"/>
      <c r="W9" s="249"/>
      <c r="X9" s="284"/>
      <c r="Y9" s="286"/>
      <c r="Z9" s="290"/>
      <c r="AA9" s="290"/>
      <c r="AB9" s="290"/>
      <c r="AC9" s="317"/>
      <c r="AD9" s="324"/>
      <c r="AE9" s="328"/>
      <c r="AF9" s="324"/>
      <c r="AG9" s="331"/>
      <c r="AH9" s="312"/>
      <c r="AI9" s="312"/>
    </row>
    <row r="10" spans="1:46" ht="13.5" customHeight="1">
      <c r="A10" s="89" t="s">
        <v>47</v>
      </c>
      <c r="B10" s="112" t="s">
        <v>48</v>
      </c>
      <c r="C10" s="131" t="s">
        <v>16</v>
      </c>
      <c r="D10" s="131"/>
      <c r="E10" s="131"/>
      <c r="F10" s="131"/>
      <c r="G10" s="131"/>
      <c r="H10" s="131"/>
      <c r="I10" s="131"/>
      <c r="J10" s="131"/>
      <c r="K10" s="131" t="s">
        <v>24</v>
      </c>
      <c r="L10" s="131"/>
      <c r="M10" s="131"/>
      <c r="N10" s="243" t="s">
        <v>39</v>
      </c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97"/>
      <c r="AB10" s="311"/>
      <c r="AC10" s="311"/>
      <c r="AD10" s="311"/>
      <c r="AE10" s="311"/>
      <c r="AF10" s="311"/>
      <c r="AG10" s="311"/>
      <c r="AH10" s="332"/>
      <c r="AI10" s="332"/>
    </row>
    <row r="11" spans="1:46" ht="12.75" customHeight="1">
      <c r="A11" s="89"/>
      <c r="B11" s="113"/>
      <c r="C11" s="132" t="str">
        <f>IF(入力表!C8="選択してください","",LEFT(入力表!C8,LEN(入力表!C8)-2))</f>
        <v/>
      </c>
      <c r="D11" s="159"/>
      <c r="E11" s="178" t="s">
        <v>62</v>
      </c>
      <c r="F11" s="122">
        <f>入力表!C9</f>
        <v>0</v>
      </c>
      <c r="G11" s="122"/>
      <c r="H11" s="178" t="s">
        <v>164</v>
      </c>
      <c r="I11" s="178"/>
      <c r="J11" s="220"/>
      <c r="K11" s="187" t="str">
        <f>IF(入力表!C10="普通","➀．普通","１．普通")</f>
        <v>１．普通</v>
      </c>
      <c r="L11" s="231"/>
      <c r="M11" s="193"/>
      <c r="N11" s="244" t="str">
        <f>MID(入力表!$C$11,1,1)</f>
        <v/>
      </c>
      <c r="O11" s="251"/>
      <c r="P11" s="244" t="str">
        <f>MID(入力表!$C$11,2,1)</f>
        <v/>
      </c>
      <c r="Q11" s="251"/>
      <c r="R11" s="244" t="str">
        <f>MID(入力表!$C$11,3,1)</f>
        <v/>
      </c>
      <c r="S11" s="251"/>
      <c r="T11" s="244" t="str">
        <f>MID(入力表!$C$11,4,1)</f>
        <v/>
      </c>
      <c r="U11" s="251"/>
      <c r="V11" s="244" t="str">
        <f>MID(入力表!$C$11,5,1)</f>
        <v/>
      </c>
      <c r="W11" s="251"/>
      <c r="X11" s="244" t="str">
        <f>MID(入力表!$C$11,6,1)</f>
        <v/>
      </c>
      <c r="Y11" s="251"/>
      <c r="Z11" s="244" t="str">
        <f>MID(入力表!C11,7,1)</f>
        <v/>
      </c>
      <c r="AA11" s="298"/>
      <c r="AB11" s="312"/>
      <c r="AC11" s="1" t="s">
        <v>50</v>
      </c>
      <c r="AD11" s="312"/>
    </row>
    <row r="12" spans="1:46" ht="12.75" customHeight="1">
      <c r="A12" s="89"/>
      <c r="B12" s="113"/>
      <c r="C12" s="133"/>
      <c r="D12" s="160"/>
      <c r="E12" s="179" t="s">
        <v>162</v>
      </c>
      <c r="F12" s="122"/>
      <c r="G12" s="122"/>
      <c r="H12" s="179" t="s">
        <v>165</v>
      </c>
      <c r="I12" s="179"/>
      <c r="J12" s="221"/>
      <c r="K12" s="188" t="str">
        <f>IF(入力表!C10="当座","➁．当座","２．当座")</f>
        <v>２．当座</v>
      </c>
      <c r="L12" s="232"/>
      <c r="M12" s="194"/>
      <c r="N12" s="245"/>
      <c r="O12" s="252"/>
      <c r="P12" s="245"/>
      <c r="Q12" s="252"/>
      <c r="R12" s="245"/>
      <c r="S12" s="252"/>
      <c r="T12" s="245"/>
      <c r="U12" s="252"/>
      <c r="V12" s="245"/>
      <c r="W12" s="252"/>
      <c r="X12" s="245"/>
      <c r="Y12" s="252"/>
      <c r="Z12" s="245"/>
      <c r="AA12" s="299"/>
      <c r="AC12" s="1" t="s">
        <v>51</v>
      </c>
      <c r="AD12" s="312"/>
    </row>
    <row r="13" spans="1:46" ht="12.75" customHeight="1">
      <c r="A13" s="90"/>
      <c r="B13" s="114"/>
      <c r="C13" s="134"/>
      <c r="D13" s="161"/>
      <c r="E13" s="180" t="s">
        <v>20</v>
      </c>
      <c r="F13" s="122"/>
      <c r="G13" s="122"/>
      <c r="H13" s="180" t="s">
        <v>166</v>
      </c>
      <c r="I13" s="180"/>
      <c r="J13" s="222"/>
      <c r="K13" s="225" t="str">
        <f>IF(入力表!C10="納税","➂．納税","３．納税")</f>
        <v>３．納税</v>
      </c>
      <c r="L13" s="233"/>
      <c r="M13" s="236"/>
      <c r="N13" s="246"/>
      <c r="O13" s="253"/>
      <c r="P13" s="246"/>
      <c r="Q13" s="253"/>
      <c r="R13" s="246"/>
      <c r="S13" s="253"/>
      <c r="T13" s="246"/>
      <c r="U13" s="253"/>
      <c r="V13" s="246"/>
      <c r="W13" s="253"/>
      <c r="X13" s="246"/>
      <c r="Y13" s="253"/>
      <c r="Z13" s="291"/>
      <c r="AA13" s="300"/>
      <c r="AC13" s="318" t="s">
        <v>52</v>
      </c>
      <c r="AD13" s="131"/>
      <c r="AE13" s="131"/>
      <c r="AF13" s="131"/>
      <c r="AG13" s="318" t="s">
        <v>54</v>
      </c>
      <c r="AH13" s="131"/>
      <c r="AI13" s="131"/>
    </row>
    <row r="14" spans="1:46">
      <c r="A14" s="90"/>
      <c r="B14" s="115" t="s">
        <v>56</v>
      </c>
      <c r="C14" s="135" t="s">
        <v>18</v>
      </c>
      <c r="D14" s="162"/>
      <c r="E14" s="162"/>
      <c r="F14" s="162"/>
      <c r="G14" s="162"/>
      <c r="H14" s="162"/>
      <c r="I14" s="217"/>
      <c r="J14" s="131" t="s">
        <v>17</v>
      </c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287"/>
      <c r="Z14" s="292"/>
      <c r="AA14" s="292"/>
      <c r="AC14" s="131"/>
      <c r="AD14" s="131"/>
      <c r="AE14" s="131"/>
      <c r="AF14" s="131"/>
      <c r="AG14" s="131"/>
      <c r="AH14" s="131"/>
      <c r="AI14" s="131"/>
    </row>
    <row r="15" spans="1:46" ht="31.5" customHeight="1">
      <c r="A15" s="90"/>
      <c r="B15" s="116"/>
      <c r="C15" s="136">
        <v>1</v>
      </c>
      <c r="D15" s="136"/>
      <c r="E15" s="136"/>
      <c r="F15" s="136"/>
      <c r="G15" s="136">
        <v>0</v>
      </c>
      <c r="H15" s="106" t="s">
        <v>26</v>
      </c>
      <c r="I15" s="106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288"/>
      <c r="Z15" s="293"/>
      <c r="AA15" s="301"/>
      <c r="AC15" s="319"/>
      <c r="AD15" s="319"/>
      <c r="AE15" s="319"/>
      <c r="AF15" s="319"/>
      <c r="AG15" s="319"/>
      <c r="AH15" s="319"/>
      <c r="AI15" s="319"/>
    </row>
    <row r="16" spans="1:46" ht="12.75" customHeight="1">
      <c r="A16" s="90"/>
      <c r="B16" s="116"/>
      <c r="C16" s="137" t="s">
        <v>25</v>
      </c>
      <c r="D16" s="163"/>
      <c r="E16" s="131" t="s">
        <v>58</v>
      </c>
      <c r="F16" s="131"/>
      <c r="G16" s="131"/>
      <c r="H16" s="131"/>
      <c r="I16" s="131"/>
      <c r="J16" s="223" t="s">
        <v>63</v>
      </c>
      <c r="K16" s="223"/>
      <c r="L16" s="223"/>
      <c r="M16" s="223"/>
      <c r="N16" s="223"/>
      <c r="O16" s="223"/>
      <c r="P16" s="223"/>
      <c r="Q16" s="223"/>
      <c r="R16" s="223" t="s">
        <v>64</v>
      </c>
      <c r="S16" s="223"/>
      <c r="T16" s="223"/>
      <c r="U16" s="223"/>
      <c r="V16" s="223"/>
      <c r="W16" s="223"/>
      <c r="X16" s="223"/>
      <c r="Y16" s="223"/>
      <c r="Z16" s="294"/>
      <c r="AA16" s="302"/>
    </row>
    <row r="17" spans="1:41" ht="11.25" customHeight="1">
      <c r="A17" s="90"/>
      <c r="B17" s="116"/>
      <c r="C17" s="138">
        <v>166</v>
      </c>
      <c r="D17" s="164"/>
      <c r="E17" s="181" t="s">
        <v>9</v>
      </c>
      <c r="F17" s="181"/>
      <c r="G17" s="181"/>
      <c r="H17" s="181"/>
      <c r="I17" s="181"/>
      <c r="J17" s="131" t="s">
        <v>27</v>
      </c>
      <c r="K17" s="131"/>
      <c r="L17" s="131"/>
      <c r="M17" s="131"/>
      <c r="N17" s="131"/>
      <c r="O17" s="131"/>
      <c r="P17" s="131"/>
      <c r="Q17" s="131"/>
      <c r="R17" s="255" t="s">
        <v>66</v>
      </c>
      <c r="S17" s="255"/>
      <c r="T17" s="255"/>
      <c r="U17" s="255"/>
      <c r="V17" s="255"/>
      <c r="W17" s="255"/>
      <c r="X17" s="255"/>
      <c r="Y17" s="255"/>
      <c r="Z17" s="295"/>
      <c r="AA17" s="303"/>
      <c r="AC17" s="92" t="s">
        <v>59</v>
      </c>
      <c r="AD17" s="325"/>
      <c r="AE17" s="325"/>
      <c r="AF17" s="325"/>
      <c r="AG17" s="325"/>
      <c r="AH17" s="325"/>
      <c r="AI17" s="325"/>
    </row>
    <row r="18" spans="1:41" ht="11.25" customHeight="1">
      <c r="A18" s="90"/>
      <c r="B18" s="116"/>
      <c r="C18" s="139"/>
      <c r="D18" s="165"/>
      <c r="E18" s="182" t="s">
        <v>2</v>
      </c>
      <c r="F18" s="182"/>
      <c r="G18" s="182"/>
      <c r="H18" s="182"/>
      <c r="I18" s="182"/>
      <c r="J18" s="131"/>
      <c r="K18" s="131"/>
      <c r="L18" s="131"/>
      <c r="M18" s="131"/>
      <c r="N18" s="131"/>
      <c r="O18" s="131"/>
      <c r="P18" s="131"/>
      <c r="Q18" s="131"/>
      <c r="R18" s="255"/>
      <c r="S18" s="255"/>
      <c r="T18" s="255"/>
      <c r="U18" s="255"/>
      <c r="V18" s="255"/>
      <c r="W18" s="255"/>
      <c r="X18" s="255"/>
      <c r="Y18" s="255"/>
      <c r="Z18" s="295"/>
      <c r="AA18" s="303"/>
      <c r="AC18" s="92" t="s">
        <v>67</v>
      </c>
      <c r="AD18" s="320"/>
      <c r="AE18" s="325"/>
      <c r="AF18" s="325"/>
      <c r="AG18" s="325"/>
      <c r="AH18" s="325"/>
      <c r="AI18" s="325"/>
    </row>
    <row r="19" spans="1:41" ht="11.25" customHeight="1">
      <c r="A19" s="91"/>
      <c r="B19" s="117"/>
      <c r="C19" s="140"/>
      <c r="D19" s="166"/>
      <c r="E19" s="183" t="s">
        <v>11</v>
      </c>
      <c r="F19" s="183"/>
      <c r="G19" s="183"/>
      <c r="H19" s="183"/>
      <c r="I19" s="183"/>
      <c r="J19" s="224" t="s">
        <v>45</v>
      </c>
      <c r="K19" s="224"/>
      <c r="L19" s="224"/>
      <c r="M19" s="224"/>
      <c r="N19" s="224"/>
      <c r="O19" s="224"/>
      <c r="P19" s="224"/>
      <c r="Q19" s="224"/>
      <c r="R19" s="256" t="s">
        <v>12</v>
      </c>
      <c r="S19" s="256"/>
      <c r="T19" s="256"/>
      <c r="U19" s="256"/>
      <c r="V19" s="256"/>
      <c r="W19" s="256"/>
      <c r="X19" s="256"/>
      <c r="Y19" s="256"/>
      <c r="Z19" s="296"/>
      <c r="AA19" s="304"/>
      <c r="AC19" s="320" t="s">
        <v>69</v>
      </c>
      <c r="AD19" s="325"/>
      <c r="AE19" s="325"/>
      <c r="AF19" s="325"/>
      <c r="AG19" s="325"/>
      <c r="AH19" s="325"/>
      <c r="AI19" s="325"/>
    </row>
    <row r="20" spans="1:41" ht="12.75" customHeight="1">
      <c r="A20" s="92" t="s">
        <v>29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 t="s">
        <v>71</v>
      </c>
      <c r="Q20" s="92"/>
      <c r="R20" s="92"/>
    </row>
    <row r="21" spans="1:41" ht="13.5" customHeight="1">
      <c r="A21" s="93" t="s">
        <v>0</v>
      </c>
      <c r="B21" s="118"/>
      <c r="C21" s="118"/>
      <c r="D21" s="167" t="s">
        <v>33</v>
      </c>
      <c r="E21" s="167"/>
      <c r="F21" s="167"/>
      <c r="G21" s="196" t="str">
        <f>IF(入力表!C16="同上",D7,入力表!C16)</f>
        <v/>
      </c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262" t="str">
        <f>IF(入力表!C21="同上",D7,入力表!C21)</f>
        <v/>
      </c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334"/>
    </row>
    <row r="22" spans="1:41" ht="25.5" customHeight="1">
      <c r="A22" s="94"/>
      <c r="B22" s="111"/>
      <c r="C22" s="141"/>
      <c r="D22" s="110" t="s">
        <v>38</v>
      </c>
      <c r="E22" s="110"/>
      <c r="F22" s="110"/>
      <c r="G22" s="158">
        <f>IF(入力表!C15="同上",D8,入力表!C15)</f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>
        <f>IF(入力表!C20="同上",D8,入力表!C20)</f>
        <v>0</v>
      </c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335"/>
      <c r="AO22" s="332"/>
    </row>
    <row r="23" spans="1:41" ht="25.5" customHeight="1">
      <c r="A23" s="95" t="s">
        <v>7</v>
      </c>
      <c r="B23" s="119"/>
      <c r="C23" s="142"/>
      <c r="D23" s="111" t="s">
        <v>53</v>
      </c>
      <c r="E23" s="111"/>
      <c r="F23" s="111"/>
      <c r="G23" s="197">
        <f>IF(入力表!C14="同上",D5,入力表!C14)</f>
        <v>0</v>
      </c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11">
        <f>IF(入力表!C19="同上",D5,入力表!C19)</f>
        <v>0</v>
      </c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288"/>
    </row>
    <row r="24" spans="1:41" ht="13.5" customHeight="1">
      <c r="A24" s="96" t="str">
        <f>IF(G25&lt;&gt;""," レ35"," 　35")</f>
        <v xml:space="preserve"> 　35</v>
      </c>
      <c r="B24" s="120"/>
      <c r="C24" s="143" t="s">
        <v>30</v>
      </c>
      <c r="D24" s="168"/>
      <c r="E24" s="168"/>
      <c r="F24" s="190"/>
      <c r="G24" s="137" t="s">
        <v>72</v>
      </c>
      <c r="H24" s="146"/>
      <c r="I24" s="146"/>
      <c r="J24" s="146"/>
      <c r="K24" s="146"/>
      <c r="L24" s="163"/>
      <c r="M24" s="201" t="str">
        <f>IF(入力表!C26="全期","レ全納","　 全納")</f>
        <v>　 全納</v>
      </c>
      <c r="N24" s="213"/>
      <c r="O24" s="213"/>
      <c r="P24" s="213"/>
      <c r="Q24" s="213" t="str">
        <f>IF(入力表!C26="期別","レ期別","　 期別")</f>
        <v>　 期別</v>
      </c>
      <c r="R24" s="213"/>
      <c r="S24" s="213"/>
      <c r="T24" s="258"/>
      <c r="U24" s="263" t="s">
        <v>37</v>
      </c>
      <c r="V24" s="271"/>
      <c r="W24" s="271"/>
      <c r="X24" s="271"/>
      <c r="Y24" s="271"/>
      <c r="Z24" s="271"/>
      <c r="AA24" s="305"/>
      <c r="AB24" s="201" t="str">
        <f>IF(入力表!F26="全期","レ全納","　 全納")</f>
        <v>　 全納</v>
      </c>
      <c r="AC24" s="213"/>
      <c r="AD24" s="213"/>
      <c r="AE24" s="213"/>
      <c r="AF24" s="213" t="str">
        <f>IF(入力表!F26="期別","レ期別","　 期別")</f>
        <v>　 期別</v>
      </c>
      <c r="AG24" s="213"/>
      <c r="AH24" s="213"/>
      <c r="AI24" s="336"/>
    </row>
    <row r="25" spans="1:41" ht="13.5" customHeight="1">
      <c r="A25" s="97"/>
      <c r="B25" s="121"/>
      <c r="C25" s="144" t="s">
        <v>60</v>
      </c>
      <c r="D25" s="169"/>
      <c r="E25" s="169"/>
      <c r="F25" s="176"/>
      <c r="G25" s="198" t="str">
        <f>IF(入力表!C24="入力してください","",IF(入力表!C24&lt;&gt;"",入力表!C24,""))</f>
        <v/>
      </c>
      <c r="H25" s="209"/>
      <c r="I25" s="209"/>
      <c r="J25" s="209"/>
      <c r="K25" s="209"/>
      <c r="L25" s="234"/>
      <c r="M25" s="237" t="str">
        <f>IF(入力表!C25&lt;&gt;"","令和"&amp;"　"&amp;DBCS(入力表!C25)&amp;"　","令和　　　")&amp;IF(入力表!D25&lt;&gt;"","年度"&amp;"　"&amp;DBCS(入力表!D25)&amp;"　"&amp;"期から","年度　　　期から")</f>
        <v>令和　　　年度　　　期から</v>
      </c>
      <c r="N25" s="237"/>
      <c r="O25" s="237"/>
      <c r="P25" s="237"/>
      <c r="Q25" s="237"/>
      <c r="R25" s="237"/>
      <c r="S25" s="237"/>
      <c r="T25" s="259"/>
      <c r="U25" s="264" t="str">
        <f>IF(入力表!F24="入力してください","",IF(入力表!F24&lt;&gt;"",入力表!F24,""))</f>
        <v/>
      </c>
      <c r="V25" s="272"/>
      <c r="W25" s="272"/>
      <c r="X25" s="272"/>
      <c r="Y25" s="272"/>
      <c r="Z25" s="272"/>
      <c r="AA25" s="306"/>
      <c r="AB25" s="238" t="str">
        <f>IF(入力表!F25&lt;&gt;"","令和"&amp;"　"&amp;DBCS(入力表!F25)&amp;"　","令和　　　")&amp;IF(入力表!G25&lt;&gt;"","年度"&amp;"　"&amp;DBCS(入力表!G25)&amp;"　"&amp;"期から","年度　　　期から")</f>
        <v>令和　　　年度　　　期から</v>
      </c>
      <c r="AC25" s="237"/>
      <c r="AD25" s="237"/>
      <c r="AE25" s="237"/>
      <c r="AF25" s="237"/>
      <c r="AG25" s="237"/>
      <c r="AH25" s="237"/>
      <c r="AI25" s="337"/>
    </row>
    <row r="26" spans="1:41" ht="13.5" customHeight="1">
      <c r="A26" s="96" t="str">
        <f>IF(G27&lt;&gt;""," レ35"," 　35")</f>
        <v xml:space="preserve"> 　35</v>
      </c>
      <c r="B26" s="120"/>
      <c r="C26" s="143" t="s">
        <v>68</v>
      </c>
      <c r="D26" s="168"/>
      <c r="E26" s="168"/>
      <c r="F26" s="190"/>
      <c r="G26" s="137" t="s">
        <v>72</v>
      </c>
      <c r="H26" s="146"/>
      <c r="I26" s="146"/>
      <c r="J26" s="146"/>
      <c r="K26" s="146"/>
      <c r="L26" s="163"/>
      <c r="M26" s="201" t="str">
        <f>IF(入力表!C30="全期","レ全納","　 全納")</f>
        <v>　 全納</v>
      </c>
      <c r="N26" s="213"/>
      <c r="O26" s="213"/>
      <c r="P26" s="213"/>
      <c r="Q26" s="213" t="str">
        <f>IF(入力表!C30="期別","レ期別","　 期別")</f>
        <v>　 期別</v>
      </c>
      <c r="R26" s="213"/>
      <c r="S26" s="213"/>
      <c r="T26" s="258"/>
      <c r="U26" s="263" t="s">
        <v>37</v>
      </c>
      <c r="V26" s="271"/>
      <c r="W26" s="271"/>
      <c r="X26" s="271"/>
      <c r="Y26" s="271"/>
      <c r="Z26" s="271"/>
      <c r="AA26" s="305"/>
      <c r="AB26" s="201" t="str">
        <f>IF(入力表!F30="全期","レ全納","　 全納")</f>
        <v>　 全納</v>
      </c>
      <c r="AC26" s="213"/>
      <c r="AD26" s="213"/>
      <c r="AE26" s="213"/>
      <c r="AF26" s="213" t="str">
        <f>IF(入力表!F30="期別","レ期別","　 期別")</f>
        <v>　 期別</v>
      </c>
      <c r="AG26" s="213"/>
      <c r="AH26" s="213"/>
      <c r="AI26" s="336"/>
    </row>
    <row r="27" spans="1:41" ht="13.5" customHeight="1">
      <c r="A27" s="97"/>
      <c r="B27" s="121"/>
      <c r="C27" s="145" t="s">
        <v>75</v>
      </c>
      <c r="D27" s="170"/>
      <c r="E27" s="170"/>
      <c r="F27" s="191"/>
      <c r="G27" s="198" t="str">
        <f>IF(入力表!C29="入力してください","",IF(入力表!C29&lt;&gt;"",入力表!C29,""))</f>
        <v/>
      </c>
      <c r="H27" s="209"/>
      <c r="I27" s="209"/>
      <c r="J27" s="209"/>
      <c r="K27" s="209"/>
      <c r="L27" s="234"/>
      <c r="M27" s="237" t="str">
        <f>IF(入力表!C29&lt;&gt;"","令和"&amp;"　"&amp;DBCS(入力表!C29)&amp;"　","令和　　　")&amp;IF(入力表!D29&lt;&gt;"","年度"&amp;"　"&amp;DBCS(入力表!D29)&amp;"　"&amp;"期から","年度　　　期から")</f>
        <v>令和　　　年度　　　期から</v>
      </c>
      <c r="N27" s="237"/>
      <c r="O27" s="237"/>
      <c r="P27" s="237"/>
      <c r="Q27" s="237"/>
      <c r="R27" s="237"/>
      <c r="S27" s="237"/>
      <c r="T27" s="259"/>
      <c r="U27" s="264" t="str">
        <f>IF(入力表!F29="入力してください","",IF(入力表!F29&lt;&gt;"",入力表!F29,""))</f>
        <v/>
      </c>
      <c r="V27" s="272"/>
      <c r="W27" s="272"/>
      <c r="X27" s="272"/>
      <c r="Y27" s="272"/>
      <c r="Z27" s="272"/>
      <c r="AA27" s="306"/>
      <c r="AB27" s="238" t="str">
        <f>IF(入力表!F29&lt;&gt;"","令和"&amp;"　"&amp;DBCS(入力表!F29)&amp;"　","令和　　　")&amp;IF(入力表!G29&lt;&gt;"","年度"&amp;"　"&amp;DBCS(入力表!G29)&amp;"　"&amp;"期から","年度　　　期から")</f>
        <v>令和　　　年度　　　期から</v>
      </c>
      <c r="AC27" s="237"/>
      <c r="AD27" s="237"/>
      <c r="AE27" s="237"/>
      <c r="AF27" s="237"/>
      <c r="AG27" s="237"/>
      <c r="AH27" s="237"/>
      <c r="AI27" s="337"/>
    </row>
    <row r="28" spans="1:41" ht="13.5" customHeight="1">
      <c r="A28" s="96" t="str">
        <f>IF(G29&lt;&gt;""," レ 35"," 　35")</f>
        <v xml:space="preserve"> 　35</v>
      </c>
      <c r="B28" s="120"/>
      <c r="C28" s="143" t="s">
        <v>44</v>
      </c>
      <c r="D28" s="168"/>
      <c r="E28" s="168"/>
      <c r="F28" s="190"/>
      <c r="G28" s="137" t="s">
        <v>72</v>
      </c>
      <c r="H28" s="146"/>
      <c r="I28" s="146"/>
      <c r="J28" s="146"/>
      <c r="K28" s="146"/>
      <c r="L28" s="163"/>
      <c r="M28" s="201" t="str">
        <f>IF(入力表!C34="全期","レ全納","　 全納")</f>
        <v>　 全納</v>
      </c>
      <c r="N28" s="213"/>
      <c r="O28" s="213"/>
      <c r="P28" s="213"/>
      <c r="Q28" s="213" t="str">
        <f>IF(入力表!C34="期別","レ期別","　 期別")</f>
        <v>　 期別</v>
      </c>
      <c r="R28" s="213"/>
      <c r="S28" s="213"/>
      <c r="T28" s="258"/>
      <c r="U28" s="263" t="s">
        <v>37</v>
      </c>
      <c r="V28" s="271"/>
      <c r="W28" s="271"/>
      <c r="X28" s="271"/>
      <c r="Y28" s="271"/>
      <c r="Z28" s="271"/>
      <c r="AA28" s="305"/>
      <c r="AB28" s="201" t="str">
        <f>IF(入力表!F34="全期","レ全納","　 全納")</f>
        <v>　 全納</v>
      </c>
      <c r="AC28" s="213"/>
      <c r="AD28" s="213"/>
      <c r="AE28" s="213"/>
      <c r="AF28" s="213" t="str">
        <f>IF(入力表!F34="期別","レ期別","　 期別")</f>
        <v>　 期別</v>
      </c>
      <c r="AG28" s="213"/>
      <c r="AH28" s="213"/>
      <c r="AI28" s="336"/>
    </row>
    <row r="29" spans="1:41" ht="13.5" customHeight="1">
      <c r="A29" s="97"/>
      <c r="B29" s="121"/>
      <c r="C29" s="145" t="s">
        <v>75</v>
      </c>
      <c r="D29" s="170"/>
      <c r="E29" s="170"/>
      <c r="F29" s="191"/>
      <c r="G29" s="198" t="str">
        <f>IF(入力表!C33="入力してください","",IF(入力表!C33&lt;&gt;"",入力表!C33,""))</f>
        <v/>
      </c>
      <c r="H29" s="209"/>
      <c r="I29" s="209"/>
      <c r="J29" s="209"/>
      <c r="K29" s="209"/>
      <c r="L29" s="234"/>
      <c r="M29" s="237" t="str">
        <f>IF(入力表!C33&lt;&gt;"","令和"&amp;"　"&amp;DBCS(入力表!C33)&amp;"　","令和　　　")&amp;IF(入力表!D33&lt;&gt;"","年度"&amp;"　"&amp;DBCS(入力表!D33)&amp;"　"&amp;"期から","年度　　　期から")</f>
        <v>令和　　　年度　　　期から</v>
      </c>
      <c r="N29" s="237"/>
      <c r="O29" s="237"/>
      <c r="P29" s="237"/>
      <c r="Q29" s="237"/>
      <c r="R29" s="237"/>
      <c r="S29" s="237"/>
      <c r="T29" s="259"/>
      <c r="U29" s="264" t="str">
        <f>IF(入力表!F33="入力してください","",IF(入力表!F33&lt;&gt;"",入力表!F33,""))</f>
        <v/>
      </c>
      <c r="V29" s="272"/>
      <c r="W29" s="272"/>
      <c r="X29" s="272"/>
      <c r="Y29" s="272"/>
      <c r="Z29" s="272"/>
      <c r="AA29" s="306"/>
      <c r="AB29" s="238" t="str">
        <f>IF(入力表!F33&lt;&gt;"","令和"&amp;"　"&amp;DBCS(入力表!F33)&amp;"　","令和　　　")&amp;IF(入力表!G33&lt;&gt;"","年度"&amp;"　"&amp;DBCS(入力表!G33)&amp;"　"&amp;"期から","年度　　　期から")</f>
        <v>令和　　　年度　　　期から</v>
      </c>
      <c r="AC29" s="237"/>
      <c r="AD29" s="237"/>
      <c r="AE29" s="237"/>
      <c r="AF29" s="237"/>
      <c r="AG29" s="237"/>
      <c r="AH29" s="237"/>
      <c r="AI29" s="337"/>
    </row>
    <row r="30" spans="1:41" ht="13.5" customHeight="1">
      <c r="A30" s="98"/>
      <c r="B30" s="122"/>
      <c r="C30" s="146"/>
      <c r="D30" s="146"/>
      <c r="E30" s="146"/>
      <c r="F30" s="163"/>
      <c r="G30" s="199" t="s">
        <v>76</v>
      </c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338"/>
    </row>
    <row r="31" spans="1:41" ht="13.5" customHeight="1">
      <c r="A31" s="96" t="str">
        <f>IF(G32&lt;&gt;""," レ 35"," 　35")</f>
        <v xml:space="preserve"> 　35</v>
      </c>
      <c r="B31" s="120"/>
      <c r="C31" s="143" t="s">
        <v>77</v>
      </c>
      <c r="D31" s="168"/>
      <c r="E31" s="168"/>
      <c r="F31" s="190"/>
      <c r="G31" s="137" t="s">
        <v>72</v>
      </c>
      <c r="H31" s="146"/>
      <c r="I31" s="146"/>
      <c r="J31" s="146"/>
      <c r="K31" s="146"/>
      <c r="L31" s="163"/>
      <c r="M31" s="213" t="s">
        <v>55</v>
      </c>
      <c r="N31" s="213"/>
      <c r="O31" s="213"/>
      <c r="P31" s="213"/>
      <c r="Q31" s="213"/>
      <c r="R31" s="213"/>
      <c r="S31" s="213"/>
      <c r="T31" s="258"/>
      <c r="U31" s="263" t="s">
        <v>37</v>
      </c>
      <c r="V31" s="271"/>
      <c r="W31" s="271"/>
      <c r="X31" s="271"/>
      <c r="Y31" s="271"/>
      <c r="Z31" s="271"/>
      <c r="AA31" s="305"/>
      <c r="AB31" s="213"/>
      <c r="AC31" s="213"/>
      <c r="AD31" s="213"/>
      <c r="AE31" s="213"/>
      <c r="AF31" s="213"/>
      <c r="AG31" s="213"/>
      <c r="AH31" s="213"/>
      <c r="AI31" s="336"/>
    </row>
    <row r="32" spans="1:41" ht="13.5" customHeight="1">
      <c r="A32" s="97"/>
      <c r="B32" s="121"/>
      <c r="C32" s="145" t="s">
        <v>78</v>
      </c>
      <c r="D32" s="170"/>
      <c r="E32" s="170"/>
      <c r="F32" s="191"/>
      <c r="G32" s="198" t="str">
        <f>IF(入力表!C37="入力してください","",IF(入力表!C37&lt;&gt;"",入力表!C37,""))</f>
        <v/>
      </c>
      <c r="H32" s="209"/>
      <c r="I32" s="209"/>
      <c r="J32" s="209"/>
      <c r="K32" s="209"/>
      <c r="L32" s="234"/>
      <c r="M32" s="237" t="str">
        <f>IF(入力表!C37&lt;&gt;"","令和"&amp;"　"&amp;DBCS(入力表!C37)&amp;"　","令和　　　年度から")</f>
        <v>令和　　　年度から</v>
      </c>
      <c r="N32" s="237"/>
      <c r="O32" s="237"/>
      <c r="P32" s="237"/>
      <c r="Q32" s="237"/>
      <c r="R32" s="237"/>
      <c r="S32" s="237"/>
      <c r="T32" s="259"/>
      <c r="U32" s="264" t="str">
        <f>IF(入力表!F37="入力してください","",IF(入力表!F37&lt;&gt;"",入力表!F37,""))</f>
        <v/>
      </c>
      <c r="V32" s="272"/>
      <c r="W32" s="272"/>
      <c r="X32" s="272"/>
      <c r="Y32" s="272"/>
      <c r="Z32" s="272"/>
      <c r="AA32" s="306"/>
      <c r="AB32" s="237" t="str">
        <f>IF(入力表!F37&lt;&gt;"","令和"&amp;"　"&amp;DBCS(入力表!F37)&amp;"　","令和　　　年度から")</f>
        <v>令和　　　年度から</v>
      </c>
      <c r="AC32" s="237"/>
      <c r="AD32" s="237"/>
      <c r="AE32" s="237"/>
      <c r="AF32" s="237"/>
      <c r="AG32" s="237"/>
      <c r="AH32" s="237"/>
      <c r="AI32" s="337"/>
    </row>
    <row r="33" spans="1:35" ht="13.5" customHeight="1">
      <c r="A33" s="99" t="s">
        <v>167</v>
      </c>
      <c r="B33" s="123"/>
      <c r="C33" s="143" t="s">
        <v>79</v>
      </c>
      <c r="D33" s="168"/>
      <c r="E33" s="168"/>
      <c r="F33" s="190"/>
      <c r="G33" s="137" t="s">
        <v>6</v>
      </c>
      <c r="H33" s="146"/>
      <c r="I33" s="146"/>
      <c r="J33" s="146"/>
      <c r="K33" s="146"/>
      <c r="L33" s="163"/>
      <c r="M33" s="213"/>
      <c r="N33" s="213"/>
      <c r="O33" s="213"/>
      <c r="P33" s="213"/>
      <c r="Q33" s="213"/>
      <c r="R33" s="213"/>
      <c r="S33" s="213"/>
      <c r="T33" s="258"/>
      <c r="U33" s="263" t="s">
        <v>81</v>
      </c>
      <c r="V33" s="271"/>
      <c r="W33" s="271"/>
      <c r="X33" s="271"/>
      <c r="Y33" s="271"/>
      <c r="Z33" s="271"/>
      <c r="AA33" s="305"/>
      <c r="AB33" s="213"/>
      <c r="AC33" s="213"/>
      <c r="AD33" s="213"/>
      <c r="AE33" s="213"/>
      <c r="AF33" s="213"/>
      <c r="AG33" s="213"/>
      <c r="AH33" s="213"/>
      <c r="AI33" s="336"/>
    </row>
    <row r="34" spans="1:35" ht="13.5" customHeight="1">
      <c r="A34" s="100"/>
      <c r="B34" s="124"/>
      <c r="C34" s="147" t="s">
        <v>82</v>
      </c>
      <c r="D34" s="169"/>
      <c r="E34" s="169"/>
      <c r="F34" s="176"/>
      <c r="G34" s="200" t="s">
        <v>74</v>
      </c>
      <c r="H34" s="211"/>
      <c r="I34" s="211"/>
      <c r="J34" s="211"/>
      <c r="K34" s="211"/>
      <c r="L34" s="235"/>
      <c r="M34" s="237" t="s">
        <v>22</v>
      </c>
      <c r="N34" s="237"/>
      <c r="O34" s="237"/>
      <c r="P34" s="237"/>
      <c r="Q34" s="237"/>
      <c r="R34" s="237"/>
      <c r="S34" s="237"/>
      <c r="T34" s="259"/>
      <c r="U34" s="137" t="s">
        <v>8</v>
      </c>
      <c r="V34" s="146"/>
      <c r="W34" s="146"/>
      <c r="X34" s="146"/>
      <c r="Y34" s="146"/>
      <c r="Z34" s="146"/>
      <c r="AA34" s="163"/>
      <c r="AB34" s="237" t="s">
        <v>22</v>
      </c>
      <c r="AC34" s="237"/>
      <c r="AD34" s="237"/>
      <c r="AE34" s="237"/>
      <c r="AF34" s="237"/>
      <c r="AG34" s="237"/>
      <c r="AH34" s="237"/>
      <c r="AI34" s="337"/>
    </row>
    <row r="35" spans="1:35" ht="13.5" customHeight="1">
      <c r="A35" s="99" t="s">
        <v>167</v>
      </c>
      <c r="B35" s="123"/>
      <c r="C35" s="143" t="s">
        <v>83</v>
      </c>
      <c r="D35" s="168"/>
      <c r="E35" s="168"/>
      <c r="F35" s="190"/>
      <c r="G35" s="137" t="s">
        <v>65</v>
      </c>
      <c r="H35" s="146"/>
      <c r="I35" s="146"/>
      <c r="J35" s="146"/>
      <c r="K35" s="146"/>
      <c r="L35" s="163"/>
      <c r="M35" s="213"/>
      <c r="N35" s="213"/>
      <c r="O35" s="213"/>
      <c r="P35" s="213"/>
      <c r="Q35" s="213"/>
      <c r="R35" s="213"/>
      <c r="S35" s="213"/>
      <c r="T35" s="258"/>
      <c r="U35" s="263" t="s">
        <v>43</v>
      </c>
      <c r="V35" s="271"/>
      <c r="W35" s="271"/>
      <c r="X35" s="271"/>
      <c r="Y35" s="271"/>
      <c r="Z35" s="271"/>
      <c r="AA35" s="305"/>
      <c r="AB35" s="213"/>
      <c r="AC35" s="213"/>
      <c r="AD35" s="213"/>
      <c r="AE35" s="213"/>
      <c r="AF35" s="213"/>
      <c r="AG35" s="213"/>
      <c r="AH35" s="213"/>
      <c r="AI35" s="336"/>
    </row>
    <row r="36" spans="1:35" ht="13.5" customHeight="1">
      <c r="A36" s="100"/>
      <c r="B36" s="124"/>
      <c r="C36" s="144" t="s">
        <v>85</v>
      </c>
      <c r="D36" s="169"/>
      <c r="E36" s="169"/>
      <c r="F36" s="176"/>
      <c r="G36" s="189" t="s">
        <v>74</v>
      </c>
      <c r="H36" s="212"/>
      <c r="I36" s="212"/>
      <c r="J36" s="212"/>
      <c r="K36" s="212"/>
      <c r="L36" s="195"/>
      <c r="M36" s="238" t="s">
        <v>22</v>
      </c>
      <c r="N36" s="237"/>
      <c r="O36" s="237"/>
      <c r="P36" s="237"/>
      <c r="Q36" s="237"/>
      <c r="R36" s="237"/>
      <c r="S36" s="237"/>
      <c r="T36" s="259"/>
      <c r="U36" s="265" t="s">
        <v>8</v>
      </c>
      <c r="V36" s="273"/>
      <c r="W36" s="273"/>
      <c r="X36" s="273"/>
      <c r="Y36" s="273"/>
      <c r="Z36" s="273"/>
      <c r="AA36" s="307"/>
      <c r="AB36" s="238" t="s">
        <v>22</v>
      </c>
      <c r="AC36" s="237"/>
      <c r="AD36" s="237"/>
      <c r="AE36" s="237"/>
      <c r="AF36" s="237"/>
      <c r="AG36" s="237"/>
      <c r="AH36" s="237"/>
      <c r="AI36" s="337"/>
    </row>
    <row r="37" spans="1:35" ht="13.5" customHeight="1">
      <c r="A37" s="99" t="s">
        <v>70</v>
      </c>
      <c r="B37" s="123"/>
      <c r="C37" s="143" t="s">
        <v>86</v>
      </c>
      <c r="D37" s="168"/>
      <c r="E37" s="168"/>
      <c r="F37" s="190"/>
      <c r="G37" s="201" t="s">
        <v>88</v>
      </c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58"/>
      <c r="U37" s="201" t="s">
        <v>88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336"/>
    </row>
    <row r="38" spans="1:35" ht="13.5" customHeight="1">
      <c r="A38" s="100"/>
      <c r="B38" s="124"/>
      <c r="C38" s="148"/>
      <c r="D38" s="171"/>
      <c r="E38" s="171"/>
      <c r="F38" s="192"/>
      <c r="G38" s="202" t="s">
        <v>90</v>
      </c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60"/>
      <c r="U38" s="202" t="s">
        <v>91</v>
      </c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339"/>
    </row>
    <row r="39" spans="1:35" ht="23.25" customHeight="1">
      <c r="A39" s="101" t="s">
        <v>168</v>
      </c>
      <c r="B39" s="125"/>
      <c r="C39" s="149" t="s">
        <v>93</v>
      </c>
      <c r="D39" s="172"/>
      <c r="E39" s="184" t="s">
        <v>129</v>
      </c>
      <c r="F39" s="184"/>
      <c r="G39" s="203" t="s">
        <v>95</v>
      </c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 t="s">
        <v>95</v>
      </c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340"/>
    </row>
    <row r="40" spans="1:35" ht="11.25" customHeight="1">
      <c r="A40" s="102"/>
      <c r="B40" s="126"/>
      <c r="C40" s="150"/>
      <c r="D40" s="173"/>
      <c r="E40" s="185"/>
      <c r="F40" s="185"/>
      <c r="G40" s="119" t="s">
        <v>97</v>
      </c>
      <c r="H40" s="119"/>
      <c r="I40" s="119" t="s">
        <v>98</v>
      </c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 t="s">
        <v>97</v>
      </c>
      <c r="V40" s="119"/>
      <c r="W40" s="119"/>
      <c r="X40" s="119" t="s">
        <v>98</v>
      </c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341"/>
    </row>
    <row r="41" spans="1:35" ht="14.25" customHeight="1">
      <c r="A41" s="102"/>
      <c r="B41" s="126"/>
      <c r="C41" s="151"/>
      <c r="D41" s="174"/>
      <c r="E41" s="185"/>
      <c r="F41" s="185"/>
      <c r="G41" s="119" t="s">
        <v>99</v>
      </c>
      <c r="H41" s="119"/>
      <c r="I41" s="218" t="s">
        <v>100</v>
      </c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119" t="s">
        <v>99</v>
      </c>
      <c r="V41" s="119"/>
      <c r="W41" s="119"/>
      <c r="X41" s="218" t="s">
        <v>100</v>
      </c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342"/>
    </row>
    <row r="42" spans="1:35" ht="23.25" customHeight="1">
      <c r="A42" s="99" t="s">
        <v>168</v>
      </c>
      <c r="B42" s="123"/>
      <c r="C42" s="152" t="s">
        <v>101</v>
      </c>
      <c r="D42" s="175"/>
      <c r="E42" s="186" t="s">
        <v>129</v>
      </c>
      <c r="F42" s="186"/>
      <c r="G42" s="204" t="s">
        <v>95</v>
      </c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 t="s">
        <v>95</v>
      </c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343"/>
    </row>
    <row r="43" spans="1:35" ht="11.25" customHeight="1">
      <c r="A43" s="102"/>
      <c r="B43" s="126"/>
      <c r="C43" s="152"/>
      <c r="D43" s="175"/>
      <c r="E43" s="185"/>
      <c r="F43" s="185"/>
      <c r="G43" s="119" t="s">
        <v>97</v>
      </c>
      <c r="H43" s="119"/>
      <c r="I43" s="119" t="s">
        <v>98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 t="s">
        <v>97</v>
      </c>
      <c r="V43" s="119"/>
      <c r="W43" s="119"/>
      <c r="X43" s="119" t="s">
        <v>98</v>
      </c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341"/>
    </row>
    <row r="44" spans="1:35" ht="14.25" customHeight="1">
      <c r="A44" s="100"/>
      <c r="B44" s="124"/>
      <c r="C44" s="144"/>
      <c r="D44" s="176"/>
      <c r="E44" s="185"/>
      <c r="F44" s="185"/>
      <c r="G44" s="205" t="s">
        <v>40</v>
      </c>
      <c r="H44" s="205"/>
      <c r="I44" s="218" t="s">
        <v>102</v>
      </c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05" t="s">
        <v>40</v>
      </c>
      <c r="V44" s="205"/>
      <c r="W44" s="205"/>
      <c r="X44" s="218" t="s">
        <v>102</v>
      </c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342"/>
    </row>
    <row r="45" spans="1:35" ht="23.25" customHeight="1">
      <c r="A45" s="103" t="s">
        <v>168</v>
      </c>
      <c r="B45" s="127"/>
      <c r="C45" s="153" t="s">
        <v>103</v>
      </c>
      <c r="D45" s="153"/>
      <c r="E45" s="187" t="s">
        <v>129</v>
      </c>
      <c r="F45" s="193"/>
      <c r="G45" s="206" t="s">
        <v>104</v>
      </c>
      <c r="H45" s="215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266" t="s">
        <v>105</v>
      </c>
      <c r="V45" s="274"/>
      <c r="W45" s="274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341"/>
    </row>
    <row r="46" spans="1:35" ht="11.25" customHeight="1">
      <c r="A46" s="103"/>
      <c r="B46" s="127"/>
      <c r="C46" s="153"/>
      <c r="D46" s="153"/>
      <c r="E46" s="188"/>
      <c r="F46" s="194"/>
      <c r="G46" s="119" t="s">
        <v>97</v>
      </c>
      <c r="H46" s="119"/>
      <c r="I46" s="119" t="s">
        <v>98</v>
      </c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 t="s">
        <v>97</v>
      </c>
      <c r="V46" s="119"/>
      <c r="W46" s="119"/>
      <c r="X46" s="119" t="s">
        <v>98</v>
      </c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341"/>
    </row>
    <row r="47" spans="1:35" ht="14.25" customHeight="1">
      <c r="A47" s="103"/>
      <c r="B47" s="127"/>
      <c r="C47" s="153"/>
      <c r="D47" s="153"/>
      <c r="E47" s="188"/>
      <c r="F47" s="194"/>
      <c r="G47" s="207" t="s">
        <v>89</v>
      </c>
      <c r="H47" s="207"/>
      <c r="I47" s="218" t="s">
        <v>106</v>
      </c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07" t="s">
        <v>87</v>
      </c>
      <c r="V47" s="207"/>
      <c r="W47" s="207"/>
      <c r="X47" s="218" t="s">
        <v>109</v>
      </c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342"/>
    </row>
    <row r="48" spans="1:35" ht="23.25" customHeight="1">
      <c r="A48" s="103"/>
      <c r="B48" s="127"/>
      <c r="C48" s="153"/>
      <c r="D48" s="153"/>
      <c r="E48" s="188"/>
      <c r="F48" s="194"/>
      <c r="G48" s="206" t="s">
        <v>80</v>
      </c>
      <c r="H48" s="215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6" t="s">
        <v>42</v>
      </c>
      <c r="V48" s="215"/>
      <c r="W48" s="215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342"/>
    </row>
    <row r="49" spans="1:35" ht="11.25" customHeight="1">
      <c r="A49" s="103"/>
      <c r="B49" s="127"/>
      <c r="C49" s="153"/>
      <c r="D49" s="153"/>
      <c r="E49" s="188"/>
      <c r="F49" s="194"/>
      <c r="G49" s="119" t="s">
        <v>97</v>
      </c>
      <c r="H49" s="119"/>
      <c r="I49" s="119" t="s">
        <v>98</v>
      </c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 t="s">
        <v>97</v>
      </c>
      <c r="V49" s="119"/>
      <c r="W49" s="119"/>
      <c r="X49" s="119" t="s">
        <v>98</v>
      </c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341"/>
    </row>
    <row r="50" spans="1:35" ht="14.25" customHeight="1">
      <c r="A50" s="103"/>
      <c r="B50" s="127"/>
      <c r="C50" s="153"/>
      <c r="D50" s="153"/>
      <c r="E50" s="189"/>
      <c r="F50" s="195"/>
      <c r="G50" s="207" t="s">
        <v>89</v>
      </c>
      <c r="H50" s="207"/>
      <c r="I50" s="218" t="s">
        <v>106</v>
      </c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07" t="s">
        <v>87</v>
      </c>
      <c r="V50" s="207"/>
      <c r="W50" s="207"/>
      <c r="X50" s="218" t="s">
        <v>109</v>
      </c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342"/>
    </row>
    <row r="51" spans="1:35" ht="33.75" customHeight="1">
      <c r="A51" s="104" t="s">
        <v>169</v>
      </c>
      <c r="B51" s="128"/>
      <c r="C51" s="154" t="s">
        <v>92</v>
      </c>
      <c r="D51" s="154"/>
      <c r="E51" s="154"/>
      <c r="F51" s="154"/>
      <c r="G51" s="208" t="s">
        <v>110</v>
      </c>
      <c r="H51" s="216"/>
      <c r="I51" s="219"/>
      <c r="J51" s="219"/>
      <c r="K51" s="226"/>
      <c r="L51" s="226"/>
      <c r="M51" s="226"/>
      <c r="N51" s="226"/>
      <c r="O51" s="226"/>
      <c r="P51" s="254" t="s">
        <v>111</v>
      </c>
      <c r="Q51" s="226"/>
      <c r="R51" s="254"/>
      <c r="S51" s="257"/>
      <c r="T51" s="261" t="s">
        <v>112</v>
      </c>
      <c r="U51" s="267"/>
      <c r="V51" s="267"/>
      <c r="W51" s="267"/>
      <c r="X51" s="267"/>
      <c r="Y51" s="267"/>
      <c r="Z51" s="267"/>
      <c r="AA51" s="267"/>
      <c r="AB51" s="267"/>
      <c r="AC51" s="321"/>
      <c r="AD51" s="267" t="s">
        <v>61</v>
      </c>
      <c r="AE51" s="267"/>
      <c r="AF51" s="267"/>
      <c r="AG51" s="267"/>
      <c r="AH51" s="267"/>
      <c r="AI51" s="344"/>
    </row>
    <row r="52" spans="1:35" ht="10.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</row>
    <row r="53" spans="1:35" s="82" customFormat="1" ht="13.5" customHeight="1">
      <c r="A53" s="368" t="s">
        <v>126</v>
      </c>
      <c r="B53" s="371"/>
      <c r="C53" s="371"/>
      <c r="D53" s="371"/>
      <c r="E53" s="371"/>
      <c r="F53" s="371"/>
      <c r="G53" s="371"/>
      <c r="H53" s="371"/>
      <c r="I53" s="371"/>
      <c r="J53" s="371"/>
      <c r="K53" s="371"/>
      <c r="L53" s="371"/>
      <c r="M53" s="371"/>
      <c r="N53" s="371"/>
      <c r="O53" s="377" t="s">
        <v>127</v>
      </c>
      <c r="P53" s="275"/>
      <c r="Q53" s="275"/>
      <c r="R53" s="275"/>
      <c r="S53" s="275"/>
      <c r="T53" s="275"/>
      <c r="U53" s="275"/>
      <c r="V53" s="275"/>
      <c r="W53" s="308"/>
      <c r="X53" s="380" t="s">
        <v>128</v>
      </c>
      <c r="Y53" s="383"/>
      <c r="Z53" s="383"/>
      <c r="AA53" s="383"/>
      <c r="AB53" s="383"/>
      <c r="AC53" s="383"/>
      <c r="AD53" s="383"/>
      <c r="AE53" s="383"/>
      <c r="AF53" s="383"/>
      <c r="AG53" s="383"/>
      <c r="AH53" s="383"/>
      <c r="AI53" s="386"/>
    </row>
    <row r="54" spans="1:35" ht="12" customHeight="1">
      <c r="A54" s="369"/>
      <c r="B54" s="372"/>
      <c r="C54" s="372"/>
      <c r="D54" s="372"/>
      <c r="E54" s="372"/>
      <c r="F54" s="372"/>
      <c r="G54" s="372"/>
      <c r="H54" s="372"/>
      <c r="I54" s="372"/>
      <c r="J54" s="372"/>
      <c r="K54" s="374"/>
      <c r="L54" s="375"/>
      <c r="M54" s="375"/>
      <c r="N54" s="375"/>
      <c r="O54" s="378"/>
      <c r="P54" s="375"/>
      <c r="Q54" s="375"/>
      <c r="R54" s="375"/>
      <c r="S54" s="375"/>
      <c r="T54" s="375"/>
      <c r="U54" s="375"/>
      <c r="V54" s="276"/>
      <c r="W54" s="309"/>
      <c r="X54" s="381"/>
      <c r="Y54" s="384"/>
      <c r="Z54" s="384"/>
      <c r="AA54" s="384"/>
      <c r="AB54" s="384"/>
      <c r="AC54" s="384"/>
      <c r="AD54" s="384"/>
      <c r="AE54" s="384"/>
      <c r="AF54" s="384"/>
      <c r="AG54" s="384"/>
      <c r="AH54" s="384"/>
      <c r="AI54" s="387"/>
    </row>
    <row r="55" spans="1:35" ht="12" customHeight="1">
      <c r="A55" s="369"/>
      <c r="B55" s="372"/>
      <c r="C55" s="372"/>
      <c r="D55" s="372"/>
      <c r="E55" s="372"/>
      <c r="F55" s="372"/>
      <c r="G55" s="372"/>
      <c r="H55" s="372"/>
      <c r="I55" s="372"/>
      <c r="J55" s="372"/>
      <c r="K55" s="375"/>
      <c r="L55" s="375"/>
      <c r="M55" s="375"/>
      <c r="N55" s="375"/>
      <c r="O55" s="378"/>
      <c r="P55" s="375"/>
      <c r="Q55" s="375"/>
      <c r="R55" s="375"/>
      <c r="S55" s="375"/>
      <c r="T55" s="375"/>
      <c r="U55" s="375"/>
      <c r="V55" s="276"/>
      <c r="W55" s="309"/>
      <c r="X55" s="381"/>
      <c r="Y55" s="384"/>
      <c r="Z55" s="384"/>
      <c r="AA55" s="384"/>
      <c r="AB55" s="384"/>
      <c r="AC55" s="384"/>
      <c r="AD55" s="384"/>
      <c r="AE55" s="384"/>
      <c r="AF55" s="384"/>
      <c r="AG55" s="384"/>
      <c r="AH55" s="384"/>
      <c r="AI55" s="387"/>
    </row>
    <row r="56" spans="1:35" ht="12" customHeight="1">
      <c r="A56" s="369"/>
      <c r="B56" s="372"/>
      <c r="C56" s="372"/>
      <c r="D56" s="372"/>
      <c r="E56" s="372"/>
      <c r="F56" s="372"/>
      <c r="G56" s="372"/>
      <c r="H56" s="372"/>
      <c r="I56" s="372"/>
      <c r="J56" s="372"/>
      <c r="K56" s="375"/>
      <c r="L56" s="375"/>
      <c r="M56" s="375"/>
      <c r="N56" s="375"/>
      <c r="O56" s="378"/>
      <c r="P56" s="375"/>
      <c r="Q56" s="375"/>
      <c r="R56" s="375"/>
      <c r="S56" s="375"/>
      <c r="T56" s="375"/>
      <c r="U56" s="375"/>
      <c r="V56" s="276"/>
      <c r="W56" s="309"/>
      <c r="X56" s="381"/>
      <c r="Y56" s="384"/>
      <c r="Z56" s="384"/>
      <c r="AA56" s="384"/>
      <c r="AB56" s="384"/>
      <c r="AC56" s="384"/>
      <c r="AD56" s="384"/>
      <c r="AE56" s="384"/>
      <c r="AF56" s="384"/>
      <c r="AG56" s="384"/>
      <c r="AH56" s="384"/>
      <c r="AI56" s="387"/>
    </row>
    <row r="57" spans="1:35" ht="12" customHeight="1">
      <c r="A57" s="369"/>
      <c r="B57" s="372"/>
      <c r="C57" s="372"/>
      <c r="D57" s="372"/>
      <c r="E57" s="372"/>
      <c r="F57" s="372"/>
      <c r="G57" s="372"/>
      <c r="H57" s="372"/>
      <c r="I57" s="372"/>
      <c r="J57" s="372"/>
      <c r="K57" s="375"/>
      <c r="L57" s="375"/>
      <c r="M57" s="375"/>
      <c r="N57" s="375"/>
      <c r="O57" s="378"/>
      <c r="P57" s="375"/>
      <c r="Q57" s="375"/>
      <c r="R57" s="375"/>
      <c r="S57" s="375"/>
      <c r="T57" s="375"/>
      <c r="U57" s="375"/>
      <c r="V57" s="276"/>
      <c r="W57" s="309"/>
      <c r="X57" s="381"/>
      <c r="Y57" s="384"/>
      <c r="Z57" s="384"/>
      <c r="AA57" s="384"/>
      <c r="AB57" s="384"/>
      <c r="AC57" s="384"/>
      <c r="AD57" s="384"/>
      <c r="AE57" s="384"/>
      <c r="AF57" s="384"/>
      <c r="AG57" s="384"/>
      <c r="AH57" s="384"/>
      <c r="AI57" s="387"/>
    </row>
    <row r="58" spans="1:35" ht="12" customHeight="1">
      <c r="A58" s="370"/>
      <c r="B58" s="373"/>
      <c r="C58" s="373"/>
      <c r="D58" s="373"/>
      <c r="E58" s="373"/>
      <c r="F58" s="373"/>
      <c r="G58" s="373"/>
      <c r="H58" s="373"/>
      <c r="I58" s="373"/>
      <c r="J58" s="373"/>
      <c r="K58" s="376"/>
      <c r="L58" s="376"/>
      <c r="M58" s="376"/>
      <c r="N58" s="376"/>
      <c r="O58" s="379"/>
      <c r="P58" s="376"/>
      <c r="Q58" s="376"/>
      <c r="R58" s="376"/>
      <c r="S58" s="376"/>
      <c r="T58" s="376"/>
      <c r="U58" s="376"/>
      <c r="V58" s="277"/>
      <c r="W58" s="310"/>
      <c r="X58" s="382"/>
      <c r="Y58" s="385"/>
      <c r="Z58" s="385"/>
      <c r="AA58" s="385"/>
      <c r="AB58" s="385"/>
      <c r="AC58" s="385"/>
      <c r="AD58" s="385"/>
      <c r="AE58" s="385"/>
      <c r="AF58" s="385"/>
      <c r="AG58" s="385"/>
      <c r="AH58" s="385"/>
      <c r="AI58" s="388"/>
    </row>
  </sheetData>
  <sheetProtection algorithmName="SHA-512" hashValue="vbVkoH/fgOEsUC5FqiLvcSQtkgejLthY06AP0+YII5w+FGQg7SnzExRGMiCTvifAbhKCPo0rOeo5eT1kDAME1w==" saltValue="1LXokW5qTJFWO8j7nLvXkw==" spinCount="100000" sheet="1" objects="1" scenarios="1"/>
  <mergeCells count="222">
    <mergeCell ref="A1:AI1"/>
    <mergeCell ref="A3:U3"/>
    <mergeCell ref="W3:AI3"/>
    <mergeCell ref="A4:AJ4"/>
    <mergeCell ref="Y5:AC5"/>
    <mergeCell ref="AD5:AG5"/>
    <mergeCell ref="AO5:AT5"/>
    <mergeCell ref="B7:C7"/>
    <mergeCell ref="D7:M7"/>
    <mergeCell ref="N7:X7"/>
    <mergeCell ref="C10:J10"/>
    <mergeCell ref="K10:M10"/>
    <mergeCell ref="N10:AA10"/>
    <mergeCell ref="H11:J11"/>
    <mergeCell ref="K11:M11"/>
    <mergeCell ref="H12:J12"/>
    <mergeCell ref="K12:M12"/>
    <mergeCell ref="H13:J13"/>
    <mergeCell ref="K13:M13"/>
    <mergeCell ref="C14:I14"/>
    <mergeCell ref="J14:Y14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C16:D16"/>
    <mergeCell ref="E16:I16"/>
    <mergeCell ref="J16:Q16"/>
    <mergeCell ref="R16:AA16"/>
    <mergeCell ref="E17:I17"/>
    <mergeCell ref="E18:I18"/>
    <mergeCell ref="E19:I19"/>
    <mergeCell ref="J19:Q19"/>
    <mergeCell ref="R19:AA19"/>
    <mergeCell ref="D21:F21"/>
    <mergeCell ref="G21:T21"/>
    <mergeCell ref="U21:AI21"/>
    <mergeCell ref="D22:F22"/>
    <mergeCell ref="G22:T22"/>
    <mergeCell ref="U22:AI22"/>
    <mergeCell ref="A23:B23"/>
    <mergeCell ref="D23:F23"/>
    <mergeCell ref="G23:T23"/>
    <mergeCell ref="U23:AI23"/>
    <mergeCell ref="C24:F24"/>
    <mergeCell ref="G24:L24"/>
    <mergeCell ref="M24:P24"/>
    <mergeCell ref="Q24:T24"/>
    <mergeCell ref="U24:AA24"/>
    <mergeCell ref="AB24:AE24"/>
    <mergeCell ref="AF24:AI24"/>
    <mergeCell ref="C25:F25"/>
    <mergeCell ref="G25:L25"/>
    <mergeCell ref="M25:T25"/>
    <mergeCell ref="U25:AA25"/>
    <mergeCell ref="AB25:AI25"/>
    <mergeCell ref="C26:F26"/>
    <mergeCell ref="G26:L26"/>
    <mergeCell ref="M26:P26"/>
    <mergeCell ref="Q26:T26"/>
    <mergeCell ref="U26:AA26"/>
    <mergeCell ref="AB26:AE26"/>
    <mergeCell ref="AF26:AI26"/>
    <mergeCell ref="C27:F27"/>
    <mergeCell ref="G27:L27"/>
    <mergeCell ref="M27:T27"/>
    <mergeCell ref="U27:AA27"/>
    <mergeCell ref="AB27:AI27"/>
    <mergeCell ref="C28:F28"/>
    <mergeCell ref="G28:L28"/>
    <mergeCell ref="M28:P28"/>
    <mergeCell ref="Q28:T28"/>
    <mergeCell ref="U28:AA28"/>
    <mergeCell ref="AB28:AE28"/>
    <mergeCell ref="AF28:AI28"/>
    <mergeCell ref="C29:F29"/>
    <mergeCell ref="G29:L29"/>
    <mergeCell ref="M29:T29"/>
    <mergeCell ref="U29:AA29"/>
    <mergeCell ref="AB29:AI29"/>
    <mergeCell ref="A30:B30"/>
    <mergeCell ref="C30:F30"/>
    <mergeCell ref="G30:AI30"/>
    <mergeCell ref="C31:F31"/>
    <mergeCell ref="G31:L31"/>
    <mergeCell ref="M31:T31"/>
    <mergeCell ref="U31:AA31"/>
    <mergeCell ref="AB31:AI31"/>
    <mergeCell ref="C32:F32"/>
    <mergeCell ref="G32:L32"/>
    <mergeCell ref="M32:T32"/>
    <mergeCell ref="U32:AA32"/>
    <mergeCell ref="AB32:AI32"/>
    <mergeCell ref="C33:F33"/>
    <mergeCell ref="G33:L33"/>
    <mergeCell ref="M33:T33"/>
    <mergeCell ref="U33:AA33"/>
    <mergeCell ref="AB33:AI33"/>
    <mergeCell ref="C34:F34"/>
    <mergeCell ref="G34:L34"/>
    <mergeCell ref="M34:T34"/>
    <mergeCell ref="U34:AA34"/>
    <mergeCell ref="AB34:AI34"/>
    <mergeCell ref="C35:F35"/>
    <mergeCell ref="G35:L35"/>
    <mergeCell ref="M35:T35"/>
    <mergeCell ref="U35:AA35"/>
    <mergeCell ref="AB35:AI35"/>
    <mergeCell ref="C36:F36"/>
    <mergeCell ref="G36:L36"/>
    <mergeCell ref="M36:T36"/>
    <mergeCell ref="U36:AA36"/>
    <mergeCell ref="AB36:AI36"/>
    <mergeCell ref="G37:T37"/>
    <mergeCell ref="U37:AI37"/>
    <mergeCell ref="G38:T38"/>
    <mergeCell ref="U38:AI38"/>
    <mergeCell ref="G39:H39"/>
    <mergeCell ref="I39:T39"/>
    <mergeCell ref="U39:W39"/>
    <mergeCell ref="X39:AI39"/>
    <mergeCell ref="G40:H40"/>
    <mergeCell ref="I40:T40"/>
    <mergeCell ref="U40:W40"/>
    <mergeCell ref="X40:AI40"/>
    <mergeCell ref="G41:H41"/>
    <mergeCell ref="I41:T41"/>
    <mergeCell ref="U41:W41"/>
    <mergeCell ref="X41:AI41"/>
    <mergeCell ref="G42:H42"/>
    <mergeCell ref="I42:T42"/>
    <mergeCell ref="U42:W42"/>
    <mergeCell ref="X42:AI42"/>
    <mergeCell ref="G43:H43"/>
    <mergeCell ref="I43:T43"/>
    <mergeCell ref="U43:W43"/>
    <mergeCell ref="X43:AI43"/>
    <mergeCell ref="G44:H44"/>
    <mergeCell ref="I44:T44"/>
    <mergeCell ref="U44:W44"/>
    <mergeCell ref="X44:AI44"/>
    <mergeCell ref="G45:H45"/>
    <mergeCell ref="I45:T45"/>
    <mergeCell ref="U45:W45"/>
    <mergeCell ref="X45:AI45"/>
    <mergeCell ref="G46:H46"/>
    <mergeCell ref="I46:T46"/>
    <mergeCell ref="U46:W46"/>
    <mergeCell ref="X46:AI46"/>
    <mergeCell ref="G47:H47"/>
    <mergeCell ref="I47:T47"/>
    <mergeCell ref="U47:W47"/>
    <mergeCell ref="X47:AI47"/>
    <mergeCell ref="G48:H48"/>
    <mergeCell ref="I48:T48"/>
    <mergeCell ref="U48:W48"/>
    <mergeCell ref="X48:AI48"/>
    <mergeCell ref="G49:H49"/>
    <mergeCell ref="I49:T49"/>
    <mergeCell ref="U49:W49"/>
    <mergeCell ref="X49:AI49"/>
    <mergeCell ref="G50:H50"/>
    <mergeCell ref="I50:T50"/>
    <mergeCell ref="U50:W50"/>
    <mergeCell ref="X50:AI50"/>
    <mergeCell ref="A51:B51"/>
    <mergeCell ref="C51:F51"/>
    <mergeCell ref="G51:H51"/>
    <mergeCell ref="T51:AC51"/>
    <mergeCell ref="AD51:AI51"/>
    <mergeCell ref="A5:A9"/>
    <mergeCell ref="D5:X6"/>
    <mergeCell ref="Y6:AC9"/>
    <mergeCell ref="AD6:AE9"/>
    <mergeCell ref="AF6:AG9"/>
    <mergeCell ref="AH7:AI9"/>
    <mergeCell ref="B8:C9"/>
    <mergeCell ref="D8:M9"/>
    <mergeCell ref="N8:X9"/>
    <mergeCell ref="B10:B13"/>
    <mergeCell ref="C11:D13"/>
    <mergeCell ref="F11:G13"/>
    <mergeCell ref="N11:O13"/>
    <mergeCell ref="P11:Q13"/>
    <mergeCell ref="R11:S13"/>
    <mergeCell ref="T11:U13"/>
    <mergeCell ref="V11:W13"/>
    <mergeCell ref="X11:Y13"/>
    <mergeCell ref="Z11:AA13"/>
    <mergeCell ref="AC13:AF14"/>
    <mergeCell ref="AG13:AI14"/>
    <mergeCell ref="B14:B19"/>
    <mergeCell ref="C17:D19"/>
    <mergeCell ref="J17:Q18"/>
    <mergeCell ref="R17:AA18"/>
    <mergeCell ref="A21:C22"/>
    <mergeCell ref="A24:B25"/>
    <mergeCell ref="A26:B27"/>
    <mergeCell ref="A28:B29"/>
    <mergeCell ref="A31:B32"/>
    <mergeCell ref="A33:B34"/>
    <mergeCell ref="A35:B36"/>
    <mergeCell ref="A37:B38"/>
    <mergeCell ref="C37:F38"/>
    <mergeCell ref="A39:B41"/>
    <mergeCell ref="C39:D41"/>
    <mergeCell ref="E39:F41"/>
    <mergeCell ref="A42:B44"/>
    <mergeCell ref="C42:D44"/>
    <mergeCell ref="E42:F44"/>
    <mergeCell ref="A45:B50"/>
    <mergeCell ref="C45:D50"/>
    <mergeCell ref="E45:F50"/>
    <mergeCell ref="A53:N58"/>
    <mergeCell ref="O53:W58"/>
    <mergeCell ref="X53:AI58"/>
    <mergeCell ref="A10:A19"/>
  </mergeCells>
  <phoneticPr fontId="18"/>
  <conditionalFormatting sqref="E11:E12">
    <cfRule type="expression" dxfId="13" priority="11">
      <formula>$C$11="あいち尾東"</formula>
    </cfRule>
  </conditionalFormatting>
  <conditionalFormatting sqref="E11 E13">
    <cfRule type="expression" dxfId="12" priority="1">
      <formula>$C$11="瀬戸信用"</formula>
    </cfRule>
    <cfRule type="expression" dxfId="11" priority="2">
      <formula>$C$11="瀬戸信用"</formula>
    </cfRule>
    <cfRule type="expression" dxfId="10" priority="7">
      <formula>$C$11="東海労働"</formula>
    </cfRule>
    <cfRule type="expression" dxfId="9" priority="8">
      <formula>$C$11="東濃信用"</formula>
    </cfRule>
    <cfRule type="expression" dxfId="8" priority="9">
      <formula>$C$11="中日信用"</formula>
    </cfRule>
    <cfRule type="expression" dxfId="7" priority="10">
      <formula>$C$11="東春信用"</formula>
    </cfRule>
  </conditionalFormatting>
  <conditionalFormatting sqref="E12:E13">
    <cfRule type="expression" dxfId="6" priority="3">
      <formula>$C$11="十六"</formula>
    </cfRule>
    <cfRule type="expression" dxfId="5" priority="4">
      <formula>$C$11="名古屋"</formula>
    </cfRule>
    <cfRule type="expression" dxfId="4" priority="5">
      <formula>$C$11="中京"</formula>
    </cfRule>
    <cfRule type="expression" dxfId="3" priority="6">
      <formula>$C$11="三菱UFJ"</formula>
    </cfRule>
  </conditionalFormatting>
  <pageMargins left="0.47244094488188976" right="0.27559055118110237" top="0.31496062992125984" bottom="0.11811023622047245" header="0.31496062992125984" footer="0.35433070866141736"/>
  <pageSetup paperSize="9" fitToWidth="0" fitToHeight="1" orientation="portrait" usePrinterDefaults="1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046A1EE1-0E3B-44A4-81C8-884E0465D228}">
            <xm:f>入力表!$E$9="本店"</xm:f>
            <x14:dxf>
              <font>
                <strike/>
              </font>
              <fill>
                <patternFill patternType="none">
                  <bgColor auto="1"/>
                </patternFill>
              </fill>
            </x14:dxf>
          </x14:cfRule>
          <xm:sqref>H12:J13</xm:sqref>
        </x14:conditionalFormatting>
        <x14:conditionalFormatting xmlns:xm="http://schemas.microsoft.com/office/excel/2006/main">
          <x14:cfRule type="expression" priority="13" id="{DC8EC960-D41E-4F79-9635-08B93CFBDBE0}">
            <xm:f>入力表!$E$9="出張所"</xm:f>
            <x14:dxf>
              <font>
                <strike/>
              </font>
              <fill>
                <patternFill patternType="none">
                  <bgColor auto="1"/>
                </patternFill>
              </fill>
            </x14:dxf>
          </x14:cfRule>
          <xm:sqref>H11:J12</xm:sqref>
        </x14:conditionalFormatting>
        <x14:conditionalFormatting xmlns:xm="http://schemas.microsoft.com/office/excel/2006/main">
          <x14:cfRule type="expression" priority="12" id="{1E401385-6C7F-4927-B2C6-D055B974EC82}">
            <xm:f>入力表!$E$9="支店"</xm:f>
            <x14:dxf>
              <font>
                <strike/>
              </font>
              <fill>
                <patternFill patternType="none">
                  <bgColor auto="1"/>
                </patternFill>
              </fill>
            </x14:dxf>
          </x14:cfRule>
          <xm:sqref>H11:J11 H13:J13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入力表</vt:lpstr>
      <vt:lpstr xml:space="preserve">①金融機関控 </vt:lpstr>
      <vt:lpstr>②役所控</vt:lpstr>
      <vt:lpstr>➂お客様控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松原春菜</dc:creator>
  <cp:lastModifiedBy>藤阪　倭人</cp:lastModifiedBy>
  <cp:lastPrinted>2024-01-17T01:03:25Z</cp:lastPrinted>
  <dcterms:created xsi:type="dcterms:W3CDTF">2010-08-26T23:32:49Z</dcterms:created>
  <dcterms:modified xsi:type="dcterms:W3CDTF">2026-01-15T04:44:19Z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3.1.9.0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2026-01-15T04:44:19Z</vt:filetime>
  </property>
</Properties>
</file>