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6MhQeIvhxtKvE0R7FAhW/At1GXuX8b7hdxRWv4fff/kfmb0C+cptjOkdL7w/TtBhkJorthxtNubCIIfOiqBCQ==" workbookSaltValue="7t+7EFrRSe99UzwqQgZW0Q==" workbookSpinCount="100000"/>
  <bookViews>
    <workbookView xWindow="370" yWindow="380" windowWidth="22190" windowHeight="1416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<sst xmlns="http://schemas.openxmlformats.org/spreadsheetml/2006/main" xmlns:r="http://schemas.openxmlformats.org/officeDocument/2006/relationships" count="111" uniqueCount="111">
  <si>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</si>
  <si>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</si>
  <si>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</si>
  <si>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</si>
  <si>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</si>
  <si>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</si>
  <si>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</si>
  <si>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事業CD</t>
    <rPh sb="0" eb="2">
      <t>ジギョウ</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</si>
  <si>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</si>
  <si>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</si>
  <si>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</si>
  <si>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</si>
  <si>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</si>
  <si>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</si>
  <si>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</si>
  <si>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</si>
  <si>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</si>
  <si>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</si>
  <si>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</si>
  <si>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</si>
  <si>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</si>
  <si>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</si>
  <si>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</si>
  <si>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</si>
  <si>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</si>
  <si>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</si>
  <si>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</si>
  <si>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</si>
  <si>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</si>
  <si>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</si>
  <si>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</si>
  <si>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</si>
  <si>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</si>
  <si>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</si>
  <si>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</si>
  <si>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</si>
  <si>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</si>
  <si>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</si>
  <si>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</si>
  <si>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</si>
  <si>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</si>
  <si>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</si>
  <si>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</si>
  <si>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</si>
  <si>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</si>
  <si>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</si>
  <si>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</si>
  <si>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</si>
  <si>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</si>
  <si>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</si>
  <si>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</si>
  <si>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</si>
  <si>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</si>
  <si>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</si>
  <si>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</si>
  <si>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</si>
  <si>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</si>
  <si>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</si>
  <si>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</si>
  <si>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</si>
  <si>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</si>
  <si>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</si>
  <si>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</si>
  <si>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</si>
  <si>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</si>
  <si>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</si>
  <si>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</si>
  <si>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</si>
  <si>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</si>
  <si>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</si>
  <si>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</si>
  <si>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</si>
  <si>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</si>
  <si>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</si>
  <si>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</si>
  <si>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</si>
  <si>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</si>
  <si>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</si>
  <si>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</si>
  <si>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</si>
  <si>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</si>
  <si>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</si>
  <si>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</si>
  <si>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</si>
  <si>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</si>
  <si>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</si>
  <si>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</si>
  <si>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</si>
  <si>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</si>
  <si>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</si>
  <si>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</si>
  <si>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</si>
  <si>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</si>
  <si>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</si>
  <si>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愛知県　尾張旭市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</si>
  <si>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</si>
  <si>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</si>
  <si>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</si>
  <si>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</si>
  <si>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</si>
  <si>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</si>
  <si>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</si>
  <si>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</si>
  <si>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</si>
  <si>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</si>
  <si>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</si>
  <si>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</si>
  <si>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</si>
  <si>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「経営の健全性・効率性」については、すべての指標で類似団体平均よりも良好な数値となっており、現在は概ね健全な経営ができています。
しかし、人口減少や節水機器の普及に伴う給水収益の減少、物価上昇や施設の更新需要の増加に伴い、企業債の借入残高が年々増加しており、今後の経営状況は厳しくなっていくものと考えられます。
また、令和8年4月に二段階目が予定されている愛知県営水道の料金改定が経営に大きな影響を及ぼす見込みのため、尾張旭市水道事業でも令和8年4月から料金を値上げすることが決定しています。
「老朽化の状況」については、初期整備のピークに布設した管路が法定耐用年数を超えたことにより、布設替えを進めているにも関わらず、経年化率が年々上昇している状況であり、投資の合理化を図りながら、計画的に老朽管の更新を進めていく必要があります。
</t>
    <rPh sb="111" eb="114">
      <t>キギョウサイ</t>
    </rPh>
    <rPh sb="117" eb="119">
      <t>ザンダカ</t>
    </rPh>
    <rPh sb="122" eb="124">
      <t>ゾウカ</t>
    </rPh>
    <rPh sb="129" eb="131">
      <t>コンゴ</t>
    </rPh>
    <rPh sb="159" eb="161">
      <t>レイワ</t>
    </rPh>
    <rPh sb="162" eb="165">
      <t>ネン</t>
    </rPh>
    <rPh sb="166" eb="167">
      <t>ニ</t>
    </rPh>
    <rPh sb="167" eb="171">
      <t>ダンカ</t>
    </rPh>
    <rPh sb="171" eb="173">
      <t>ヨテイ</t>
    </rPh>
    <rPh sb="178" eb="184">
      <t>アイチケンエイスイドウ</t>
    </rPh>
    <rPh sb="185" eb="187">
      <t>リョウキン</t>
    </rPh>
    <rPh sb="187" eb="189">
      <t>カイテイ</t>
    </rPh>
    <rPh sb="190" eb="192">
      <t>ケイエイ</t>
    </rPh>
    <rPh sb="193" eb="198">
      <t>オオキナエイキョウ</t>
    </rPh>
    <rPh sb="199" eb="200">
      <t>オヨ</t>
    </rPh>
    <rPh sb="202" eb="204">
      <t>ミコ</t>
    </rPh>
    <rPh sb="209" eb="213">
      <t>オワリアサヒシ</t>
    </rPh>
    <rPh sb="213" eb="217">
      <t>スイドウジギョウ</t>
    </rPh>
    <rPh sb="219" eb="221">
      <t>レイワ</t>
    </rPh>
    <rPh sb="222" eb="223">
      <t>ネン</t>
    </rPh>
    <rPh sb="224" eb="225">
      <t>ガツ</t>
    </rPh>
    <rPh sb="227" eb="229">
      <t>リョウキン</t>
    </rPh>
    <rPh sb="230" eb="232">
      <t>ネア</t>
    </rPh>
    <phoneticPr fontId="1"/>
  </si>
  <si>
    <t>①経常収支比率は100%以上で推移しており、類似団体平均値及び全国平均と比較しても良好な数値となっていますが、愛知県営水道の料金改定や、物価高騰の影響による経常費用の増加により、前年度から4.14ポイント減少しました。
②給水収益が比較的安定しているため、近年累積欠損金は発生していません。
③流動比率は類似団体平均値及び全国平均と比較して良好な数値となっており、短期的な債務に対する支払い能力に問題はありません。
④企業債残高対給水収益比率は、企業債の新規借入れを行ったため、前年度から10.49ポイント増加しました。施設の更新需要の増加に伴い、今後も計画的に借入れを進める必要があり、数値の上昇が見込まれます。
⑤料金回収率は、100％を上回っており、経営に必要な費用を料金で賄うことができていますが、人口減少等により給水収益が減少する一方、県水の料金改定や物価高騰の影響による必要経費の増加で前年度から4.89ポイント減少しました。
⑥給水原価は、年間総有収水量が減少する一方で、経常費用が増加したため、前年度から6.14円増加しましたが、類似団体平均値及び全国平均と比較して低く抑えられています。
⑦施設利用率は、年間総配水量が年々減少しているため減少傾向ですが、類似団体平均値及び全国平均を上回っており、施設が有効に活用できています。
⑧有収率は93.74％であり、類似団体平均値及び全国平均より良好な数値となっています。引き続き、管路更新等に努め、有収率の向上を目指します。　　</t>
    <rPh sb="78" eb="83">
      <t>ケイジョ</t>
    </rPh>
    <rPh sb="83" eb="85">
      <t>ゾウカ</t>
    </rPh>
    <rPh sb="102" eb="104">
      <t>ゲンショウ</t>
    </rPh>
    <rPh sb="209" eb="212">
      <t>キギ</t>
    </rPh>
    <rPh sb="212" eb="214">
      <t>ザンダカ</t>
    </rPh>
    <rPh sb="214" eb="215">
      <t>タイ</t>
    </rPh>
    <rPh sb="215" eb="217">
      <t>キュウスイ</t>
    </rPh>
    <rPh sb="217" eb="219">
      <t>シュウエキ</t>
    </rPh>
    <rPh sb="219" eb="221">
      <t>ヒリツ</t>
    </rPh>
    <rPh sb="223" eb="226">
      <t>キギ</t>
    </rPh>
    <rPh sb="227" eb="229">
      <t>シンキ</t>
    </rPh>
    <rPh sb="229" eb="230">
      <t>カ</t>
    </rPh>
    <rPh sb="230" eb="231">
      <t>イ</t>
    </rPh>
    <rPh sb="233" eb="234">
      <t>オコナ</t>
    </rPh>
    <rPh sb="239" eb="242">
      <t>ゼンネンド</t>
    </rPh>
    <rPh sb="253" eb="255">
      <t>ゾウカ</t>
    </rPh>
    <rPh sb="260" eb="262">
      <t>シセツ</t>
    </rPh>
    <rPh sb="263" eb="267">
      <t>コウシン</t>
    </rPh>
    <rPh sb="268" eb="270">
      <t>ゾウカ</t>
    </rPh>
    <rPh sb="271" eb="272">
      <t>トモナ</t>
    </rPh>
    <rPh sb="274" eb="276">
      <t>コンゴ</t>
    </rPh>
    <rPh sb="277" eb="280">
      <t>ケイカクテキ</t>
    </rPh>
    <rPh sb="281" eb="282">
      <t>カ</t>
    </rPh>
    <rPh sb="282" eb="283">
      <t>イ</t>
    </rPh>
    <rPh sb="285" eb="286">
      <t>スス</t>
    </rPh>
    <rPh sb="288" eb="290">
      <t>ヒツヨウ</t>
    </rPh>
    <rPh sb="294" eb="296">
      <t>スウチ</t>
    </rPh>
    <rPh sb="297" eb="299">
      <t>ジョウショウ</t>
    </rPh>
    <rPh sb="300" eb="302">
      <t>ミコ</t>
    </rPh>
    <rPh sb="309" eb="314">
      <t>リョウキン</t>
    </rPh>
    <rPh sb="353" eb="357">
      <t>ジンコ</t>
    </rPh>
    <rPh sb="357" eb="358">
      <t>ナド</t>
    </rPh>
    <rPh sb="361" eb="363">
      <t>キュウスイ</t>
    </rPh>
    <rPh sb="363" eb="365">
      <t>シュウエキ</t>
    </rPh>
    <rPh sb="366" eb="368">
      <t>ゲンショウ</t>
    </rPh>
    <rPh sb="370" eb="372">
      <t>イッポウ</t>
    </rPh>
    <rPh sb="373" eb="375">
      <t>ケンスイ</t>
    </rPh>
    <rPh sb="376" eb="380">
      <t>リョウキ</t>
    </rPh>
    <rPh sb="381" eb="385">
      <t>ブッカ</t>
    </rPh>
    <rPh sb="386" eb="388">
      <t>エイキョウ</t>
    </rPh>
    <rPh sb="391" eb="393">
      <t>ヒツヨウ</t>
    </rPh>
    <rPh sb="393" eb="395">
      <t>ケイヒ</t>
    </rPh>
    <rPh sb="396" eb="398">
      <t>ゾウカ</t>
    </rPh>
    <rPh sb="399" eb="402">
      <t>ゼンネンド</t>
    </rPh>
    <rPh sb="412" eb="414">
      <t>ゲンショウ</t>
    </rPh>
    <rPh sb="448" eb="450">
      <t>ゾウカ</t>
    </rPh>
    <rPh sb="464" eb="465">
      <t>エン</t>
    </rPh>
    <phoneticPr fontId="1"/>
  </si>
  <si>
    <r>
      <t>①有形固定資産減価償却率は、類似団体平均値及び全国平均を下回っていますが、年々増加傾向であり、資産の老朽化が進んでいます。
②管路経年化率は、管路の老朽化が進んでいるため、年々増加傾向です。類似団体平均値及び全国平均も上回っており、計画的に更新を行う必要があります。　　　　　　　　　　　　　　　　　　　　　
下水道関連や区画整理関連の工事等の状況に影響を受けるため、年度により数値にばらつきがありますが、令和６年度の</t>
    </r>
    <r>
      <rPr>
        <sz val="10"/>
        <color theme="1"/>
        <rFont val="ＭＳ ゴシック"/>
      </rPr>
      <t>③管路更新率は、前年度よりわずかに増加しました。類似団体平均値及び全国平均も上回っています。今後も老朽管の更新工事を計画的に進めます。</t>
    </r>
  </si>
</sst>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0.69</c:v>
                </c:pt>
                <c:pt idx="1">
                  <c:v>0.76</c:v>
                </c:pt>
                <c:pt idx="2">
                  <c:v>0.86</c:v>
                </c:pt>
                <c:pt idx="3">
                  <c:v>0.71</c:v>
                </c:pt>
                <c:pt idx="4">
                  <c:v>0.81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62.65</c:v>
                </c:pt>
                <c:pt idx="1">
                  <c:v>61.95</c:v>
                </c:pt>
                <c:pt idx="2">
                  <c:v>60.95</c:v>
                </c:pt>
                <c:pt idx="3">
                  <c:v>60.51</c:v>
                </c:pt>
                <c:pt idx="4">
                  <c:v>60.18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94.21</c:v>
                </c:pt>
                <c:pt idx="1">
                  <c:v>94.26</c:v>
                </c:pt>
                <c:pt idx="2">
                  <c:v>93.72</c:v>
                </c:pt>
                <c:pt idx="3">
                  <c:v>93.61</c:v>
                </c:pt>
                <c:pt idx="4">
                  <c:v>93.74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105.39</c:v>
                </c:pt>
                <c:pt idx="1">
                  <c:v>120.56</c:v>
                </c:pt>
                <c:pt idx="2">
                  <c:v>120.61</c:v>
                </c:pt>
                <c:pt idx="3">
                  <c:v>118.49</c:v>
                </c:pt>
                <c:pt idx="4">
                  <c:v>114.35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48.59</c:v>
                </c:pt>
                <c:pt idx="1">
                  <c:v>48.92</c:v>
                </c:pt>
                <c:pt idx="2">
                  <c:v>49.19</c:v>
                </c:pt>
                <c:pt idx="3">
                  <c:v>49.44</c:v>
                </c:pt>
                <c:pt idx="4">
                  <c:v>49.52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22.47</c:v>
                </c:pt>
                <c:pt idx="1">
                  <c:v>27.18</c:v>
                </c:pt>
                <c:pt idx="2">
                  <c:v>28.27</c:v>
                </c:pt>
                <c:pt idx="3">
                  <c:v>31.03</c:v>
                </c:pt>
                <c:pt idx="4">
                  <c:v>32.64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460.1</c:v>
                </c:pt>
                <c:pt idx="1">
                  <c:v>377.76</c:v>
                </c:pt>
                <c:pt idx="2">
                  <c:v>443.39</c:v>
                </c:pt>
                <c:pt idx="3">
                  <c:v>489.06</c:v>
                </c:pt>
                <c:pt idx="4">
                  <c:v>418.11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32.43</c:v>
                </c:pt>
                <c:pt idx="1">
                  <c:v>34.909999999999997</c:v>
                </c:pt>
                <c:pt idx="2">
                  <c:v>32.6</c:v>
                </c:pt>
                <c:pt idx="3">
                  <c:v>25.39</c:v>
                </c:pt>
                <c:pt idx="4">
                  <c:v>35.880000000000003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102.08</c:v>
                </c:pt>
                <c:pt idx="1">
                  <c:v>119.33</c:v>
                </c:pt>
                <c:pt idx="2">
                  <c:v>102.12</c:v>
                </c:pt>
                <c:pt idx="3">
                  <c:v>115.05</c:v>
                </c:pt>
                <c:pt idx="4">
                  <c:v>110.16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132.5</c:v>
                </c:pt>
                <c:pt idx="1">
                  <c:v>130.29</c:v>
                </c:pt>
                <c:pt idx="2">
                  <c:v>133.6</c:v>
                </c:pt>
                <c:pt idx="3">
                  <c:v>136.82</c:v>
                </c:pt>
                <c:pt idx="4">
                  <c:v>142.96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4314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96070"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548995" y="27908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4314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96070"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548995" y="6562725"/>
          <a:ext cx="40627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941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2098020" y="10677525"/>
          <a:ext cx="52235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7761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13054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483465"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836390" y="29622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83639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483465" y="6743700"/>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130540"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77615" y="67341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383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759440"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546195" y="10848975"/>
          <a:ext cx="77533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328125" defaultRowHeight="13.5"/>
  <cols>
    <col min="2" max="62" width="3.81640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愛知県　尾張旭市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83782</v>
      </c>
      <c r="AM8" s="29"/>
      <c r="AN8" s="29"/>
      <c r="AO8" s="29"/>
      <c r="AP8" s="29"/>
      <c r="AQ8" s="29"/>
      <c r="AR8" s="29"/>
      <c r="AS8" s="29"/>
      <c r="AT8" s="7">
        <f>データ!$S$6</f>
        <v>21.03</v>
      </c>
      <c r="AU8" s="15"/>
      <c r="AV8" s="15"/>
      <c r="AW8" s="15"/>
      <c r="AX8" s="15"/>
      <c r="AY8" s="15"/>
      <c r="AZ8" s="15"/>
      <c r="BA8" s="15"/>
      <c r="BB8" s="27">
        <f>データ!$T$6</f>
        <v>3983.93</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92.39</v>
      </c>
      <c r="J10" s="15"/>
      <c r="K10" s="15"/>
      <c r="L10" s="15"/>
      <c r="M10" s="15"/>
      <c r="N10" s="15"/>
      <c r="O10" s="24"/>
      <c r="P10" s="27">
        <f>データ!$P$6</f>
        <v>99.99</v>
      </c>
      <c r="Q10" s="27"/>
      <c r="R10" s="27"/>
      <c r="S10" s="27"/>
      <c r="T10" s="27"/>
      <c r="U10" s="27"/>
      <c r="V10" s="27"/>
      <c r="W10" s="29">
        <f>データ!$Q$6</f>
        <v>2695</v>
      </c>
      <c r="X10" s="29"/>
      <c r="Y10" s="29"/>
      <c r="Z10" s="29"/>
      <c r="AA10" s="29"/>
      <c r="AB10" s="29"/>
      <c r="AC10" s="29"/>
      <c r="AD10" s="2"/>
      <c r="AE10" s="2"/>
      <c r="AF10" s="2"/>
      <c r="AG10" s="2"/>
      <c r="AH10" s="2"/>
      <c r="AI10" s="2"/>
      <c r="AJ10" s="2"/>
      <c r="AK10" s="2"/>
      <c r="AL10" s="29">
        <f>データ!$U$6</f>
        <v>83598</v>
      </c>
      <c r="AM10" s="29"/>
      <c r="AN10" s="29"/>
      <c r="AO10" s="29"/>
      <c r="AP10" s="29"/>
      <c r="AQ10" s="29"/>
      <c r="AR10" s="29"/>
      <c r="AS10" s="29"/>
      <c r="AT10" s="7">
        <f>データ!$V$6</f>
        <v>21.03</v>
      </c>
      <c r="AU10" s="15"/>
      <c r="AV10" s="15"/>
      <c r="AW10" s="15"/>
      <c r="AX10" s="15"/>
      <c r="AY10" s="15"/>
      <c r="AZ10" s="15"/>
      <c r="BA10" s="15"/>
      <c r="BB10" s="27">
        <f>データ!$W$6</f>
        <v>3975.18</v>
      </c>
      <c r="BC10" s="27"/>
      <c r="BD10" s="27"/>
      <c r="BE10" s="27"/>
      <c r="BF10" s="27"/>
      <c r="BG10" s="27"/>
      <c r="BH10" s="27"/>
      <c r="BI10" s="27"/>
      <c r="BJ10" s="2"/>
      <c r="BK10" s="2"/>
      <c r="BL10" s="38" t="s">
        <v>36</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27</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6OWRgSsy5pVjNCUZiAwZ7N5qhLvwOPP/PFlKywiClCUJIjwe/zA1zdjf1QyihdbJvLuQsf696poHZ3lgLzkJ6A==" saltValue="AEbMGBLgpH5i4gF0Lep92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
  <cols>
    <col min="2" max="144" width="11.9062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6</v>
      </c>
      <c r="F3" s="67" t="s">
        <v>7</v>
      </c>
      <c r="G3" s="67" t="s">
        <v>25</v>
      </c>
      <c r="H3" s="74" t="s">
        <v>30</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8</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232262</v>
      </c>
      <c r="D6" s="70">
        <f t="shared" si="1"/>
        <v>46</v>
      </c>
      <c r="E6" s="70">
        <f t="shared" si="1"/>
        <v>1</v>
      </c>
      <c r="F6" s="70">
        <f t="shared" si="1"/>
        <v>0</v>
      </c>
      <c r="G6" s="70">
        <f t="shared" si="1"/>
        <v>1</v>
      </c>
      <c r="H6" s="70" t="str">
        <f t="shared" si="1"/>
        <v>愛知県　尾張旭市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92.39</v>
      </c>
      <c r="P6" s="79">
        <f t="shared" si="1"/>
        <v>99.99</v>
      </c>
      <c r="Q6" s="79">
        <f t="shared" si="1"/>
        <v>2695</v>
      </c>
      <c r="R6" s="79">
        <f t="shared" si="1"/>
        <v>83782</v>
      </c>
      <c r="S6" s="79">
        <f t="shared" si="1"/>
        <v>21.03</v>
      </c>
      <c r="T6" s="79">
        <f t="shared" si="1"/>
        <v>3983.93</v>
      </c>
      <c r="U6" s="79">
        <f t="shared" si="1"/>
        <v>83598</v>
      </c>
      <c r="V6" s="79">
        <f t="shared" si="1"/>
        <v>21.03</v>
      </c>
      <c r="W6" s="79">
        <f t="shared" si="1"/>
        <v>3975.18</v>
      </c>
      <c r="X6" s="85">
        <f t="shared" ref="X6:AG6" si="2">IF(X7="",NA(),X7)</f>
        <v>105.39</v>
      </c>
      <c r="Y6" s="85">
        <f t="shared" si="2"/>
        <v>120.56</v>
      </c>
      <c r="Z6" s="85">
        <f t="shared" si="2"/>
        <v>120.61</v>
      </c>
      <c r="AA6" s="85">
        <f t="shared" si="2"/>
        <v>118.49</v>
      </c>
      <c r="AB6" s="85">
        <f t="shared" si="2"/>
        <v>114.35</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460.1</v>
      </c>
      <c r="AU6" s="85">
        <f t="shared" si="4"/>
        <v>377.76</v>
      </c>
      <c r="AV6" s="85">
        <f t="shared" si="4"/>
        <v>443.39</v>
      </c>
      <c r="AW6" s="85">
        <f t="shared" si="4"/>
        <v>489.06</v>
      </c>
      <c r="AX6" s="85">
        <f t="shared" si="4"/>
        <v>418.11</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32.43</v>
      </c>
      <c r="BF6" s="85">
        <f t="shared" si="5"/>
        <v>34.909999999999997</v>
      </c>
      <c r="BG6" s="85">
        <f t="shared" si="5"/>
        <v>32.6</v>
      </c>
      <c r="BH6" s="85">
        <f t="shared" si="5"/>
        <v>25.39</v>
      </c>
      <c r="BI6" s="85">
        <f t="shared" si="5"/>
        <v>35.880000000000003</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102.08</v>
      </c>
      <c r="BQ6" s="85">
        <f t="shared" si="6"/>
        <v>119.33</v>
      </c>
      <c r="BR6" s="85">
        <f t="shared" si="6"/>
        <v>102.12</v>
      </c>
      <c r="BS6" s="85">
        <f t="shared" si="6"/>
        <v>115.05</v>
      </c>
      <c r="BT6" s="85">
        <f t="shared" si="6"/>
        <v>110.16</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132.5</v>
      </c>
      <c r="CB6" s="85">
        <f t="shared" si="7"/>
        <v>130.29</v>
      </c>
      <c r="CC6" s="85">
        <f t="shared" si="7"/>
        <v>133.6</v>
      </c>
      <c r="CD6" s="85">
        <f t="shared" si="7"/>
        <v>136.82</v>
      </c>
      <c r="CE6" s="85">
        <f t="shared" si="7"/>
        <v>142.96</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62.65</v>
      </c>
      <c r="CM6" s="85">
        <f t="shared" si="8"/>
        <v>61.95</v>
      </c>
      <c r="CN6" s="85">
        <f t="shared" si="8"/>
        <v>60.95</v>
      </c>
      <c r="CO6" s="85">
        <f t="shared" si="8"/>
        <v>60.51</v>
      </c>
      <c r="CP6" s="85">
        <f t="shared" si="8"/>
        <v>60.18</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94.21</v>
      </c>
      <c r="CX6" s="85">
        <f t="shared" si="9"/>
        <v>94.26</v>
      </c>
      <c r="CY6" s="85">
        <f t="shared" si="9"/>
        <v>93.72</v>
      </c>
      <c r="CZ6" s="85">
        <f t="shared" si="9"/>
        <v>93.61</v>
      </c>
      <c r="DA6" s="85">
        <f t="shared" si="9"/>
        <v>93.74</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48.59</v>
      </c>
      <c r="DI6" s="85">
        <f t="shared" si="10"/>
        <v>48.92</v>
      </c>
      <c r="DJ6" s="85">
        <f t="shared" si="10"/>
        <v>49.19</v>
      </c>
      <c r="DK6" s="85">
        <f t="shared" si="10"/>
        <v>49.44</v>
      </c>
      <c r="DL6" s="85">
        <f t="shared" si="10"/>
        <v>49.52</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22.47</v>
      </c>
      <c r="DT6" s="85">
        <f t="shared" si="11"/>
        <v>27.18</v>
      </c>
      <c r="DU6" s="85">
        <f t="shared" si="11"/>
        <v>28.27</v>
      </c>
      <c r="DV6" s="85">
        <f t="shared" si="11"/>
        <v>31.03</v>
      </c>
      <c r="DW6" s="85">
        <f t="shared" si="11"/>
        <v>32.64</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0.69</v>
      </c>
      <c r="EE6" s="85">
        <f t="shared" si="12"/>
        <v>0.76</v>
      </c>
      <c r="EF6" s="85">
        <f t="shared" si="12"/>
        <v>0.86</v>
      </c>
      <c r="EG6" s="85">
        <f t="shared" si="12"/>
        <v>0.71</v>
      </c>
      <c r="EH6" s="85">
        <f t="shared" si="12"/>
        <v>0.81</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232262</v>
      </c>
      <c r="D7" s="71">
        <v>46</v>
      </c>
      <c r="E7" s="71">
        <v>1</v>
      </c>
      <c r="F7" s="71">
        <v>0</v>
      </c>
      <c r="G7" s="71">
        <v>1</v>
      </c>
      <c r="H7" s="71" t="s">
        <v>94</v>
      </c>
      <c r="I7" s="71" t="s">
        <v>95</v>
      </c>
      <c r="J7" s="71" t="s">
        <v>96</v>
      </c>
      <c r="K7" s="71" t="s">
        <v>97</v>
      </c>
      <c r="L7" s="71" t="s">
        <v>37</v>
      </c>
      <c r="M7" s="71" t="s">
        <v>0</v>
      </c>
      <c r="N7" s="80" t="s">
        <v>98</v>
      </c>
      <c r="O7" s="80">
        <v>92.39</v>
      </c>
      <c r="P7" s="80">
        <v>99.99</v>
      </c>
      <c r="Q7" s="80">
        <v>2695</v>
      </c>
      <c r="R7" s="80">
        <v>83782</v>
      </c>
      <c r="S7" s="80">
        <v>21.03</v>
      </c>
      <c r="T7" s="80">
        <v>3983.93</v>
      </c>
      <c r="U7" s="80">
        <v>83598</v>
      </c>
      <c r="V7" s="80">
        <v>21.03</v>
      </c>
      <c r="W7" s="80">
        <v>3975.18</v>
      </c>
      <c r="X7" s="80">
        <v>105.39</v>
      </c>
      <c r="Y7" s="80">
        <v>120.56</v>
      </c>
      <c r="Z7" s="80">
        <v>120.61</v>
      </c>
      <c r="AA7" s="80">
        <v>118.49</v>
      </c>
      <c r="AB7" s="80">
        <v>114.35</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460.1</v>
      </c>
      <c r="AU7" s="80">
        <v>377.76</v>
      </c>
      <c r="AV7" s="80">
        <v>443.39</v>
      </c>
      <c r="AW7" s="80">
        <v>489.06</v>
      </c>
      <c r="AX7" s="80">
        <v>418.11</v>
      </c>
      <c r="AY7" s="80">
        <v>350.79</v>
      </c>
      <c r="AZ7" s="80">
        <v>354.57</v>
      </c>
      <c r="BA7" s="80">
        <v>357.74</v>
      </c>
      <c r="BB7" s="80">
        <v>344.88</v>
      </c>
      <c r="BC7" s="80">
        <v>326.02</v>
      </c>
      <c r="BD7" s="80">
        <v>239.69</v>
      </c>
      <c r="BE7" s="80">
        <v>32.43</v>
      </c>
      <c r="BF7" s="80">
        <v>34.909999999999997</v>
      </c>
      <c r="BG7" s="80">
        <v>32.6</v>
      </c>
      <c r="BH7" s="80">
        <v>25.39</v>
      </c>
      <c r="BI7" s="80">
        <v>35.880000000000003</v>
      </c>
      <c r="BJ7" s="80">
        <v>322.92</v>
      </c>
      <c r="BK7" s="80">
        <v>303.45999999999998</v>
      </c>
      <c r="BL7" s="80">
        <v>307.27999999999997</v>
      </c>
      <c r="BM7" s="80">
        <v>304.02</v>
      </c>
      <c r="BN7" s="80">
        <v>300.54000000000002</v>
      </c>
      <c r="BO7" s="80">
        <v>264.86</v>
      </c>
      <c r="BP7" s="80">
        <v>102.08</v>
      </c>
      <c r="BQ7" s="80">
        <v>119.33</v>
      </c>
      <c r="BR7" s="80">
        <v>102.12</v>
      </c>
      <c r="BS7" s="80">
        <v>115.05</v>
      </c>
      <c r="BT7" s="80">
        <v>110.16</v>
      </c>
      <c r="BU7" s="80">
        <v>100.85</v>
      </c>
      <c r="BV7" s="80">
        <v>103.79</v>
      </c>
      <c r="BW7" s="80">
        <v>98.3</v>
      </c>
      <c r="BX7" s="80">
        <v>98.89</v>
      </c>
      <c r="BY7" s="80">
        <v>99.25</v>
      </c>
      <c r="BZ7" s="80">
        <v>97.59</v>
      </c>
      <c r="CA7" s="80">
        <v>132.5</v>
      </c>
      <c r="CB7" s="80">
        <v>130.29</v>
      </c>
      <c r="CC7" s="80">
        <v>133.6</v>
      </c>
      <c r="CD7" s="80">
        <v>136.82</v>
      </c>
      <c r="CE7" s="80">
        <v>142.96</v>
      </c>
      <c r="CF7" s="80">
        <v>167.1</v>
      </c>
      <c r="CG7" s="80">
        <v>167.86</v>
      </c>
      <c r="CH7" s="80">
        <v>173.68</v>
      </c>
      <c r="CI7" s="80">
        <v>174.52</v>
      </c>
      <c r="CJ7" s="80">
        <v>178.92</v>
      </c>
      <c r="CK7" s="80">
        <v>181.66</v>
      </c>
      <c r="CL7" s="80">
        <v>62.65</v>
      </c>
      <c r="CM7" s="80">
        <v>61.95</v>
      </c>
      <c r="CN7" s="80">
        <v>60.95</v>
      </c>
      <c r="CO7" s="80">
        <v>60.51</v>
      </c>
      <c r="CP7" s="80">
        <v>60.18</v>
      </c>
      <c r="CQ7" s="80">
        <v>59.91</v>
      </c>
      <c r="CR7" s="80">
        <v>59.4</v>
      </c>
      <c r="CS7" s="80">
        <v>59.24</v>
      </c>
      <c r="CT7" s="80">
        <v>58.77</v>
      </c>
      <c r="CU7" s="80">
        <v>59.17</v>
      </c>
      <c r="CV7" s="80">
        <v>60.21</v>
      </c>
      <c r="CW7" s="80">
        <v>94.21</v>
      </c>
      <c r="CX7" s="80">
        <v>94.26</v>
      </c>
      <c r="CY7" s="80">
        <v>93.72</v>
      </c>
      <c r="CZ7" s="80">
        <v>93.61</v>
      </c>
      <c r="DA7" s="80">
        <v>93.74</v>
      </c>
      <c r="DB7" s="80">
        <v>87.26</v>
      </c>
      <c r="DC7" s="80">
        <v>87.57</v>
      </c>
      <c r="DD7" s="80">
        <v>87.26</v>
      </c>
      <c r="DE7" s="80">
        <v>86.95</v>
      </c>
      <c r="DF7" s="80">
        <v>86.58</v>
      </c>
      <c r="DG7" s="80">
        <v>89.21</v>
      </c>
      <c r="DH7" s="80">
        <v>48.59</v>
      </c>
      <c r="DI7" s="80">
        <v>48.92</v>
      </c>
      <c r="DJ7" s="80">
        <v>49.19</v>
      </c>
      <c r="DK7" s="80">
        <v>49.44</v>
      </c>
      <c r="DL7" s="80">
        <v>49.52</v>
      </c>
      <c r="DM7" s="80">
        <v>49.2</v>
      </c>
      <c r="DN7" s="80">
        <v>50.01</v>
      </c>
      <c r="DO7" s="80">
        <v>50.99</v>
      </c>
      <c r="DP7" s="80">
        <v>51.79</v>
      </c>
      <c r="DQ7" s="80">
        <v>52.02</v>
      </c>
      <c r="DR7" s="80">
        <v>52.41</v>
      </c>
      <c r="DS7" s="80">
        <v>22.47</v>
      </c>
      <c r="DT7" s="80">
        <v>27.18</v>
      </c>
      <c r="DU7" s="80">
        <v>28.27</v>
      </c>
      <c r="DV7" s="80">
        <v>31.03</v>
      </c>
      <c r="DW7" s="80">
        <v>32.64</v>
      </c>
      <c r="DX7" s="80">
        <v>18.329999999999998</v>
      </c>
      <c r="DY7" s="80">
        <v>20.27</v>
      </c>
      <c r="DZ7" s="80">
        <v>21.69</v>
      </c>
      <c r="EA7" s="80">
        <v>23.19</v>
      </c>
      <c r="EB7" s="80">
        <v>24.61</v>
      </c>
      <c r="EC7" s="80">
        <v>26.78</v>
      </c>
      <c r="ED7" s="80">
        <v>0.69</v>
      </c>
      <c r="EE7" s="80">
        <v>0.76</v>
      </c>
      <c r="EF7" s="80">
        <v>0.86</v>
      </c>
      <c r="EG7" s="80">
        <v>0.71</v>
      </c>
      <c r="EH7" s="80">
        <v>0.81</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山本幸恵</cp:lastModifiedBy>
  <cp:lastPrinted>2026-01-20T05:41:51Z</cp:lastPrinted>
  <dcterms:created xsi:type="dcterms:W3CDTF">2025-12-12T09:18:30Z</dcterms:created>
  <dcterms:modified xsi:type="dcterms:W3CDTF">2026-02-25T01:47:38Z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2026-02-25T01:47:38Z</vt:filetime>
  </property>
</Properties>
</file>