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D61788DA-41B2-4788-8CBA-197639436BBF}"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AM34" i="10" l="1"/>
  <c r="AM35" i="10" l="1"/>
  <c r="BW34" i="10"/>
  <c r="BW35" i="10" s="1"/>
  <c r="BW36" i="10" s="1"/>
  <c r="BW37" i="10" s="1"/>
  <c r="BW38" i="10" s="1"/>
  <c r="BW39" i="10" s="1"/>
</calcChain>
</file>

<file path=xl/sharedStrings.xml><?xml version="1.0" encoding="utf-8"?>
<sst xmlns="http://schemas.openxmlformats.org/spreadsheetml/2006/main" count="1120" uniqueCount="572">
  <si>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</si>
  <si>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</si>
  <si>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</si>
  <si>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</si>
  <si>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</si>
  <si>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</si>
  <si>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</si>
  <si>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</si>
  <si>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</si>
  <si>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</si>
  <si>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</si>
  <si>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</si>
  <si>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</si>
  <si>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</si>
  <si>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</si>
  <si>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</si>
  <si>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</si>
  <si>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</si>
  <si>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</si>
  <si>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</si>
  <si>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</si>
  <si>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</si>
  <si>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</si>
  <si>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</si>
  <si>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</si>
  <si>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</si>
  <si>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</si>
  <si>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</si>
  <si>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</si>
  <si>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</si>
  <si>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</si>
  <si>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</si>
  <si>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</si>
  <si>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</si>
  <si>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</si>
  <si>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</si>
  <si>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</si>
  <si>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</si>
  <si>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</si>
  <si>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</si>
  <si>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</si>
  <si>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</si>
  <si>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</si>
  <si>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</si>
  <si>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</si>
  <si>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</si>
  <si>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</si>
  <si>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</si>
  <si>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</si>
  <si>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</si>
  <si>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</si>
  <si>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</si>
  <si>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</si>
  <si>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</si>
  <si>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</si>
  <si>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</si>
  <si>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</si>
  <si>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</si>
  <si>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</si>
  <si>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</si>
  <si>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</si>
  <si>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</si>
  <si>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</si>
  <si>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</si>
  <si>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</si>
  <si>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</si>
  <si>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</si>
  <si>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</si>
  <si>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</si>
  <si>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</si>
  <si>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</si>
  <si>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</si>
  <si>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</si>
  <si>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</si>
  <si>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</si>
  <si>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</si>
  <si>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</si>
  <si>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</si>
  <si>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</si>
  <si>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</si>
  <si>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</si>
  <si>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</si>
  <si>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</si>
  <si>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</si>
  <si>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</si>
  <si>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</si>
  <si>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</si>
  <si>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</si>
  <si>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</si>
  <si>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</si>
  <si>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</si>
  <si>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</si>
  <si>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</si>
  <si>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</si>
  <si>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尾張旭市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</si>
  <si>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</si>
  <si>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</si>
  <si>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</si>
  <si>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</si>
  <si>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</si>
  <si>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</si>
  <si>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</si>
  <si>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</si>
  <si>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</si>
  <si>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</si>
  <si>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</si>
  <si>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</si>
  <si>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</si>
  <si>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</si>
  <si>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</si>
  <si>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</si>
  <si>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</si>
  <si>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</si>
  <si>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</si>
  <si>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</si>
  <si>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</si>
  <si>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</si>
  <si>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</si>
  <si>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</si>
  <si>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</si>
  <si>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</si>
  <si>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</si>
  <si>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</si>
  <si>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</si>
  <si>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</si>
  <si>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</si>
  <si>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</si>
  <si>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</si>
  <si>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</si>
  <si>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</si>
  <si>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</si>
  <si>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</si>
  <si>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</si>
  <si>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</si>
  <si>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</si>
  <si>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</si>
  <si>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</si>
  <si>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</si>
  <si>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</si>
  <si>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</si>
  <si>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</si>
  <si>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</si>
  <si>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</si>
  <si>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</si>
  <si>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</si>
  <si>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</si>
  <si>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</si>
  <si>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</si>
  <si>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</si>
  <si>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</si>
  <si>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</si>
  <si>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</si>
  <si>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</si>
  <si>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</si>
  <si>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</si>
  <si>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</si>
  <si>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</si>
  <si>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</si>
  <si>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</si>
  <si>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</si>
  <si>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</si>
  <si>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</si>
  <si>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</si>
  <si>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</si>
  <si>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</si>
  <si>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</si>
  <si>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</si>
  <si>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</si>
  <si>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</si>
  <si>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</si>
  <si>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</si>
  <si>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</si>
  <si>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</si>
  <si>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</si>
  <si>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</si>
  <si>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</si>
  <si>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</si>
  <si>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</si>
  <si>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</si>
  <si>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</si>
  <si>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</si>
  <si>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</si>
  <si>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</si>
  <si>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</si>
  <si>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</si>
  <si>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</si>
  <si>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</si>
  <si>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</si>
  <si>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</si>
  <si>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</si>
  <si>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</si>
  <si>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</si>
  <si>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</si>
  <si>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</si>
  <si>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</si>
  <si>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</si>
  <si>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</si>
  <si>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</si>
  <si>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</si>
  <si>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</si>
  <si>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</si>
  <si>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</si>
  <si>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</si>
  <si>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</si>
  <si>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愛知県尾張旭市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</si>
  <si>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</si>
  <si>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</si>
  <si>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</si>
  <si>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</si>
  <si>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</si>
  <si>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</si>
  <si>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</si>
  <si>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</si>
  <si>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</si>
  <si>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</si>
  <si>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</si>
  <si>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</si>
  <si>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</si>
  <si>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</si>
  <si>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</si>
  <si>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</si>
  <si>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</si>
  <si>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</si>
  <si>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</si>
  <si>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</si>
  <si>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</si>
  <si>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</si>
  <si>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</si>
  <si>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</si>
  <si>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</si>
  <si>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</si>
  <si>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</si>
  <si>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</si>
  <si>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</si>
  <si>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</si>
  <si>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</si>
  <si>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</si>
  <si>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</si>
  <si>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</si>
  <si>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</si>
  <si>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</si>
  <si>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</si>
  <si>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</si>
  <si>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</si>
  <si>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</si>
  <si>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</si>
  <si>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</si>
  <si>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</si>
  <si>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</si>
  <si>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</si>
  <si>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</si>
  <si>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</si>
  <si>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</si>
  <si>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</si>
  <si>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</si>
  <si>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</si>
  <si>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</si>
  <si>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</si>
  <si>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</si>
  <si>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</si>
  <si>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</si>
  <si>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</si>
  <si>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</si>
  <si>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</si>
  <si>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</si>
  <si>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</si>
  <si>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</si>
  <si>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</si>
  <si>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</si>
  <si>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</si>
  <si>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</si>
  <si>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</si>
  <si>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</si>
  <si>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</si>
  <si>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</si>
  <si>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</si>
  <si>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</si>
  <si>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</si>
  <si>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</si>
  <si>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</si>
  <si>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</si>
  <si>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</si>
  <si>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</si>
  <si>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</si>
  <si>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</si>
  <si>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</si>
  <si>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</si>
  <si>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</si>
  <si>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</si>
  <si>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</si>
  <si>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</si>
  <si>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</si>
  <si>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</si>
  <si>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</si>
  <si>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</si>
  <si>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</si>
  <si>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</si>
  <si>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</si>
  <si>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</si>
  <si>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</si>
  <si>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</si>
  <si>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</si>
  <si>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</si>
  <si>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</si>
  <si>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</si>
  <si>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</si>
  <si>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</si>
  <si>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</si>
  <si>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</si>
  <si>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</si>
  <si>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</si>
  <si>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</si>
  <si>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</si>
  <si>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</si>
  <si>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</si>
  <si>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</si>
  <si>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</si>
  <si>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</si>
  <si>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</si>
  <si>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</si>
  <si>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</si>
  <si>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</si>
  <si>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</si>
  <si>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</si>
  <si>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</si>
  <si>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</si>
  <si>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</si>
  <si>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</si>
  <si>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</si>
  <si>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</si>
  <si>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</si>
  <si>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</si>
  <si>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</si>
  <si>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</si>
  <si>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</si>
  <si>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</si>
  <si>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</si>
  <si>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</si>
  <si>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</si>
  <si>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</si>
  <si>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</si>
  <si>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</si>
  <si>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</si>
  <si>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</si>
  <si>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</si>
  <si>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</si>
  <si>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</si>
  <si>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</si>
  <si>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</si>
  <si>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</si>
  <si>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</si>
  <si>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</si>
  <si>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</si>
  <si>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</si>
  <si>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</si>
  <si>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愛知県尾張旭市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</si>
  <si>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</si>
  <si>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</si>
  <si>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</si>
  <si>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</si>
  <si>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</si>
  <si>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</si>
  <si>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</si>
  <si>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</si>
  <si>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</si>
  <si>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</si>
  <si>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</si>
  <si>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</si>
  <si>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</si>
  <si>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</si>
  <si>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</si>
  <si>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</si>
  <si>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</si>
  <si>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</si>
  <si>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</si>
  <si>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</si>
  <si>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</si>
  <si>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旭平和墓園事業特別会計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</si>
  <si>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</si>
  <si>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</si>
  <si>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</si>
  <si>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</si>
  <si>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</si>
  <si>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</si>
  <si>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</si>
  <si>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</si>
  <si>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</si>
  <si>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</si>
  <si>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</si>
  <si>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</si>
  <si>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</si>
  <si>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</si>
  <si>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</si>
  <si>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</si>
  <si>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</si>
  <si>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</si>
  <si>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</si>
  <si>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</si>
  <si>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</si>
  <si>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</si>
  <si>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</si>
  <si>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</si>
  <si>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</si>
  <si>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</si>
  <si>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</si>
  <si>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</si>
  <si>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</si>
  <si>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</si>
  <si>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</si>
  <si>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</si>
  <si>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</si>
  <si>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</si>
  <si>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</si>
  <si>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</si>
  <si>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</si>
  <si>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</si>
  <si>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</si>
  <si>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</si>
  <si>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</si>
  <si>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</si>
  <si>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</si>
  <si>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</si>
  <si>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</si>
  <si>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</si>
  <si>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</si>
  <si>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</si>
  <si>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</si>
  <si>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</si>
  <si>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</si>
  <si>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</si>
  <si>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</si>
  <si>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</si>
  <si>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</si>
  <si>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</si>
  <si>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</si>
  <si>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</si>
  <si>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</si>
  <si>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</si>
  <si>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</si>
  <si>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</si>
  <si>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</si>
  <si>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</si>
  <si>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</si>
  <si>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</si>
  <si>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</si>
  <si>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</si>
  <si>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</si>
  <si>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</si>
  <si>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</si>
  <si>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</si>
  <si>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</si>
  <si>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</si>
  <si>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</si>
  <si>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</si>
  <si>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</si>
  <si>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</si>
  <si>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</si>
  <si>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</si>
  <si>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</si>
  <si>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</si>
  <si>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</si>
  <si>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</si>
  <si>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</si>
  <si>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</si>
  <si>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</si>
  <si>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</si>
  <si>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</si>
  <si>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</si>
  <si>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</si>
  <si>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</si>
  <si>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</si>
  <si>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</si>
  <si>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</si>
  <si>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</si>
  <si>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</si>
  <si>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</si>
  <si>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</si>
  <si>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</si>
  <si>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</si>
  <si>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</si>
  <si>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</si>
  <si>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</si>
  <si>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</si>
  <si>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</si>
  <si>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</si>
  <si>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</si>
  <si>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</si>
  <si>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</si>
  <si>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</si>
  <si>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</si>
  <si>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</si>
  <si>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</si>
  <si>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</si>
  <si>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</si>
  <si>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</si>
  <si>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</si>
  <si>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</si>
  <si>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</si>
  <si>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</si>
  <si>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</si>
  <si>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</si>
  <si>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</si>
  <si>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</si>
  <si>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</si>
  <si>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</si>
  <si>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</si>
  <si>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</si>
  <si>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</si>
  <si>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</si>
  <si>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</si>
  <si>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</si>
  <si>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</si>
  <si>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</si>
  <si>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</si>
  <si>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</si>
  <si>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</si>
  <si>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</si>
  <si>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</si>
  <si>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</si>
  <si>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</si>
  <si>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</si>
  <si>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</si>
  <si>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</si>
  <si>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</si>
  <si>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</si>
  <si>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</si>
  <si>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</si>
  <si>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</si>
  <si>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</si>
  <si>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</si>
  <si>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</si>
  <si>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</si>
  <si>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0.85</t>
  </si>
  <si>
    <t>水道事業会計</t>
  </si>
  <si>
    <t>一般会計</t>
  </si>
  <si>
    <t>公共下水道事業会計</t>
  </si>
  <si>
    <t>介護保険特別会計</t>
  </si>
  <si>
    <t>国民健康保険特別会計</t>
  </si>
  <si>
    <t>▲ 0.24</t>
  </si>
  <si>
    <t>後期高齢者医療特別会計</t>
  </si>
  <si>
    <t>旭平和墓園事業特別会計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</si>
  <si>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</si>
  <si>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</si>
  <si>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</si>
  <si>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</si>
  <si>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</si>
  <si>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</si>
  <si>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</si>
  <si>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</si>
  <si>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</si>
  <si>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公立陶生病院組合</t>
    <rPh sb="0" eb="2">
      <t>コウリツ</t>
    </rPh>
    <rPh sb="2" eb="3">
      <t>トウ</t>
    </rPh>
    <rPh sb="3" eb="4">
      <t>セイ</t>
    </rPh>
    <rPh sb="4" eb="6">
      <t>ビョウイン</t>
    </rPh>
    <rPh sb="6" eb="8">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</si>
  <si>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</si>
  <si>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</si>
  <si>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</si>
  <si>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尾張東部衛生組合</t>
    <rPh sb="0" eb="2">
      <t>オワリ</t>
    </rPh>
    <rPh sb="2" eb="4">
      <t>トウブ</t>
    </rPh>
    <rPh sb="4" eb="6">
      <t>エイセイ</t>
    </rPh>
    <rPh sb="6" eb="8">
      <t>クミアイ</t>
    </rPh>
    <phoneticPr fontId="2"/>
  </si>
  <si>
    <t>瀬戸旭看護専門学校組合</t>
    <rPh sb="0" eb="2">
      <t>セト</t>
    </rPh>
    <rPh sb="2" eb="3">
      <t>アサヒ</t>
    </rPh>
    <rPh sb="3" eb="5">
      <t>カンゴ</t>
    </rPh>
    <rPh sb="5" eb="7">
      <t>センモン</t>
    </rPh>
    <rPh sb="7" eb="9">
      <t>ガッコウ</t>
    </rPh>
    <rPh sb="9" eb="11">
      <t>クミアイ</t>
    </rPh>
    <phoneticPr fontId="2"/>
  </si>
  <si>
    <t>尾張旭市公共施設整備基金</t>
    <rPh sb="0" eb="4">
      <t>オワリアサヒシ</t>
    </rPh>
    <rPh sb="4" eb="12">
      <t>コウキョウシセツセイビキキン</t>
    </rPh>
    <phoneticPr fontId="2"/>
  </si>
  <si>
    <t>尾張旭市旭平和墓園管理基金</t>
    <rPh sb="0" eb="4">
      <t>オワリアサヒシ</t>
    </rPh>
    <rPh sb="4" eb="5">
      <t>アサヒ</t>
    </rPh>
    <rPh sb="5" eb="7">
      <t>ヘイワ</t>
    </rPh>
    <rPh sb="7" eb="9">
      <t>ボエン</t>
    </rPh>
    <rPh sb="9" eb="11">
      <t>カンリ</t>
    </rPh>
    <rPh sb="11" eb="13">
      <t>キキン</t>
    </rPh>
    <phoneticPr fontId="2"/>
  </si>
  <si>
    <t>尾張旭市地域福祉基金</t>
    <rPh sb="0" eb="4">
      <t>オワリアサヒシ</t>
    </rPh>
    <rPh sb="4" eb="6">
      <t>チイキ</t>
    </rPh>
    <rPh sb="6" eb="8">
      <t>フクシ</t>
    </rPh>
    <rPh sb="8" eb="10">
      <t>キキン</t>
    </rPh>
    <phoneticPr fontId="2"/>
  </si>
  <si>
    <t>尾張旭市緑化推進基金</t>
    <rPh sb="0" eb="4">
      <t>オワリアサヒシ</t>
    </rPh>
    <rPh sb="4" eb="6">
      <t>リョッカ</t>
    </rPh>
    <rPh sb="6" eb="8">
      <t>スイシン</t>
    </rPh>
    <rPh sb="8" eb="10">
      <t>キキン</t>
    </rPh>
    <phoneticPr fontId="2"/>
  </si>
  <si>
    <t>尾張旭市文化振興基金</t>
    <rPh sb="0" eb="4">
      <t>オワリアサヒシ</t>
    </rPh>
    <rPh sb="4" eb="6">
      <t>ブンカ</t>
    </rPh>
    <rPh sb="6" eb="8">
      <t>シンコウ</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</si>
  <si>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</si>
  <si>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</si>
  <si>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将来負担比率は、令和3年度以降、財政調整基金の残高増加などにより、将来負担額以上に充当可能財源等が見込まれるため発生しない結果となっている。
今後は、三郷駅周辺まちづくり事業の本格化等による将来負担比率への影響に留意するとともに、個別施設計画に基づく老朽施設の計画的な改修等により、有形固定資産減価償却率の抑制に努める。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</si>
  <si>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</si>
  <si>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</si>
  <si>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</si>
  <si>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</si>
  <si>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</si>
  <si>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</si>
  <si>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令和6年度は、将来負担は発生しておらず、実質公債費比率は、類似団体内平均を下回っている。
今後は、公共施設等の長寿命化関連事業や三郷駅周辺まちづくり事業の本格化等により、多額の地方債発行が見込まれることから、将来負担額は上昇し、償還開始とともに、実質公債費比率も上昇することが予想される。
今後も、適切な地方債の発行管理、公営企業においては独立採算制の確保に努めるとともに、公共施設等総合管理計画の推進、事業の統廃合による経常経費削減を行い、比率の抑制に努める。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</si>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</sst>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411E33-67B9-4F0D-B277-2CE4EB6BAF7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FD03-4A69-B8A4-BA5DBB776B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38234</c:v>
                </c:pt>
                <c:pt idx="1">
                  <c:v>32782</c:v>
                </c:pt>
                <c:pt idx="2">
                  <c:v>34727</c:v>
                </c:pt>
                <c:pt idx="3">
                  <c:v>35657</c:v>
                </c:pt>
                <c:pt idx="4">
                  <c:v>27868</c:v>
                </c:pt>
              </c:numCache>
            </c:numRef>
          </c:val>
          <c:smooth val="0"/>
          <c:extLst>
            <c:ext xmlns:c16="http://schemas.microsoft.com/office/drawing/2014/chart" uri="{C3380CC4-5D6E-409C-BE32-E72D297353CC}">
              <c16:uniqueId val="{00000001-FD03-4A69-B8A4-BA5DBB776B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4.1900000000000004</c:v>
                </c:pt>
                <c:pt idx="1">
                  <c:v>6.96</c:v>
                </c:pt>
                <c:pt idx="2">
                  <c:v>7.23</c:v>
                </c:pt>
                <c:pt idx="3">
                  <c:v>6.67</c:v>
                </c:pt>
                <c:pt idx="4">
                  <c:v>7.29</c:v>
                </c:pt>
              </c:numCache>
            </c:numRef>
          </c:val>
          <c:extLst>
            <c:ext xmlns:c16="http://schemas.microsoft.com/office/drawing/2014/chart" uri="{C3380CC4-5D6E-409C-BE32-E72D297353CC}">
              <c16:uniqueId val="{00000000-F7B7-4229-98B4-ED27E7537E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11.89</c:v>
                </c:pt>
                <c:pt idx="1">
                  <c:v>14.86</c:v>
                </c:pt>
                <c:pt idx="2">
                  <c:v>17.82</c:v>
                </c:pt>
                <c:pt idx="3">
                  <c:v>18.91</c:v>
                </c:pt>
                <c:pt idx="4">
                  <c:v>16.420000000000002</c:v>
                </c:pt>
              </c:numCache>
            </c:numRef>
          </c:val>
          <c:extLst>
            <c:ext xmlns:c16="http://schemas.microsoft.com/office/drawing/2014/chart" uri="{C3380CC4-5D6E-409C-BE32-E72D297353CC}">
              <c16:uniqueId val="{00000001-F7B7-4229-98B4-ED27E7537E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0.37</c:v>
                </c:pt>
                <c:pt idx="1">
                  <c:v>6.92</c:v>
                </c:pt>
                <c:pt idx="2">
                  <c:v>5.19</c:v>
                </c:pt>
                <c:pt idx="3">
                  <c:v>1.07</c:v>
                </c:pt>
                <c:pt idx="4">
                  <c:v>-0.85</c:v>
                </c:pt>
              </c:numCache>
            </c:numRef>
          </c:val>
          <c:smooth val="0"/>
          <c:extLst>
            <c:ext xmlns:c16="http://schemas.microsoft.com/office/drawing/2014/chart" uri="{C3380CC4-5D6E-409C-BE32-E72D297353CC}">
              <c16:uniqueId val="{00000002-F7B7-4229-98B4-ED27E7537E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D5-49CD-80FD-104572EBF06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D5-49CD-80FD-104572EBF065}"/>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DD5-49CD-80FD-104572EBF065}"/>
            </c:ext>
          </c:extLst>
        </c:ser>
        <c:ser>
          <c:idx val="3"/>
          <c:order val="3"/>
          <c:tx>
            <c:strRef>
              <c:f>データシート!$A$30</c:f>
              <c:strCache>
                <c:ptCount val="1"/>
                <c:pt idx="0">
                  <c:v>旭平和墓園事業特別会計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0.06</c:v>
                </c:pt>
                <c:pt idx="8">
                  <c:v>#N/A</c:v>
                </c:pt>
                <c:pt idx="9">
                  <c:v>0</c:v>
                </c:pt>
              </c:numCache>
            </c:numRef>
          </c:val>
          <c:extLst>
            <c:ext xmlns:c16="http://schemas.microsoft.com/office/drawing/2014/chart" uri="{C3380CC4-5D6E-409C-BE32-E72D297353CC}">
              <c16:uniqueId val="{00000003-5DD5-49CD-80FD-104572EBF06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0.03</c:v>
                </c:pt>
                <c:pt idx="6">
                  <c:v>#N/A</c:v>
                </c:pt>
                <c:pt idx="7">
                  <c:v>0.06</c:v>
                </c:pt>
                <c:pt idx="8">
                  <c:v>#N/A</c:v>
                </c:pt>
                <c:pt idx="9">
                  <c:v>0.05</c:v>
                </c:pt>
              </c:numCache>
            </c:numRef>
          </c:val>
          <c:extLst>
            <c:ext xmlns:c16="http://schemas.microsoft.com/office/drawing/2014/chart" uri="{C3380CC4-5D6E-409C-BE32-E72D297353CC}">
              <c16:uniqueId val="{00000004-5DD5-49CD-80FD-104572EBF06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1.23</c:v>
                </c:pt>
                <c:pt idx="4">
                  <c:v>#N/A</c:v>
                </c:pt>
                <c:pt idx="5">
                  <c:v>0.16</c:v>
                </c:pt>
                <c:pt idx="6">
                  <c:v>0.24</c:v>
                </c:pt>
                <c:pt idx="7">
                  <c:v>#N/A</c:v>
                </c:pt>
                <c:pt idx="8">
                  <c:v>#N/A</c:v>
                </c:pt>
                <c:pt idx="9">
                  <c:v>0.15</c:v>
                </c:pt>
              </c:numCache>
            </c:numRef>
          </c:val>
          <c:extLst>
            <c:ext xmlns:c16="http://schemas.microsoft.com/office/drawing/2014/chart" uri="{C3380CC4-5D6E-409C-BE32-E72D297353CC}">
              <c16:uniqueId val="{00000005-5DD5-49CD-80FD-104572EBF06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0.28000000000000003</c:v>
                </c:pt>
                <c:pt idx="4">
                  <c:v>#N/A</c:v>
                </c:pt>
                <c:pt idx="5">
                  <c:v>0.57999999999999996</c:v>
                </c:pt>
                <c:pt idx="6">
                  <c:v>#N/A</c:v>
                </c:pt>
                <c:pt idx="7">
                  <c:v>0.4</c:v>
                </c:pt>
                <c:pt idx="8">
                  <c:v>#N/A</c:v>
                </c:pt>
                <c:pt idx="9">
                  <c:v>0.87</c:v>
                </c:pt>
              </c:numCache>
            </c:numRef>
          </c:val>
          <c:extLst>
            <c:ext xmlns:c16="http://schemas.microsoft.com/office/drawing/2014/chart" uri="{C3380CC4-5D6E-409C-BE32-E72D297353CC}">
              <c16:uniqueId val="{00000006-5DD5-49CD-80FD-104572EBF065}"/>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2.27</c:v>
                </c:pt>
                <c:pt idx="4">
                  <c:v>#N/A</c:v>
                </c:pt>
                <c:pt idx="5">
                  <c:v>2.36</c:v>
                </c:pt>
                <c:pt idx="6">
                  <c:v>#N/A</c:v>
                </c:pt>
                <c:pt idx="7">
                  <c:v>2.69</c:v>
                </c:pt>
                <c:pt idx="8">
                  <c:v>#N/A</c:v>
                </c:pt>
                <c:pt idx="9">
                  <c:v>2.35</c:v>
                </c:pt>
              </c:numCache>
            </c:numRef>
          </c:val>
          <c:extLst>
            <c:ext xmlns:c16="http://schemas.microsoft.com/office/drawing/2014/chart" uri="{C3380CC4-5D6E-409C-BE32-E72D297353CC}">
              <c16:uniqueId val="{00000007-5DD5-49CD-80FD-104572EBF06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4.18</c:v>
                </c:pt>
                <c:pt idx="2">
                  <c:v>#N/A</c:v>
                </c:pt>
                <c:pt idx="3">
                  <c:v>6.95</c:v>
                </c:pt>
                <c:pt idx="4">
                  <c:v>#N/A</c:v>
                </c:pt>
                <c:pt idx="5">
                  <c:v>7.22</c:v>
                </c:pt>
                <c:pt idx="6">
                  <c:v>#N/A</c:v>
                </c:pt>
                <c:pt idx="7">
                  <c:v>6.6</c:v>
                </c:pt>
                <c:pt idx="8">
                  <c:v>#N/A</c:v>
                </c:pt>
                <c:pt idx="9">
                  <c:v>7.27</c:v>
                </c:pt>
              </c:numCache>
            </c:numRef>
          </c:val>
          <c:extLst>
            <c:ext xmlns:c16="http://schemas.microsoft.com/office/drawing/2014/chart" uri="{C3380CC4-5D6E-409C-BE32-E72D297353CC}">
              <c16:uniqueId val="{00000008-5DD5-49CD-80FD-104572EBF06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c:v>
                </c:pt>
                <c:pt idx="2">
                  <c:v>#N/A</c:v>
                </c:pt>
                <c:pt idx="3">
                  <c:v>8.23</c:v>
                </c:pt>
                <c:pt idx="4">
                  <c:v>#N/A</c:v>
                </c:pt>
                <c:pt idx="5">
                  <c:v>8.3699999999999992</c:v>
                </c:pt>
                <c:pt idx="6">
                  <c:v>#N/A</c:v>
                </c:pt>
                <c:pt idx="7">
                  <c:v>8.09</c:v>
                </c:pt>
                <c:pt idx="8">
                  <c:v>#N/A</c:v>
                </c:pt>
                <c:pt idx="9">
                  <c:v>7.89</c:v>
                </c:pt>
              </c:numCache>
            </c:numRef>
          </c:val>
          <c:extLst>
            <c:ext xmlns:c16="http://schemas.microsoft.com/office/drawing/2014/chart" uri="{C3380CC4-5D6E-409C-BE32-E72D297353CC}">
              <c16:uniqueId val="{00000009-5DD5-49CD-80FD-104572EBF06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1915</c:v>
                </c:pt>
                <c:pt idx="5">
                  <c:v>1852</c:v>
                </c:pt>
                <c:pt idx="8">
                  <c:v>1846</c:v>
                </c:pt>
                <c:pt idx="11">
                  <c:v>1928</c:v>
                </c:pt>
                <c:pt idx="14">
                  <c:v>2025</c:v>
                </c:pt>
              </c:numCache>
            </c:numRef>
          </c:val>
          <c:extLst>
            <c:ext xmlns:c16="http://schemas.microsoft.com/office/drawing/2014/chart" uri="{C3380CC4-5D6E-409C-BE32-E72D297353CC}">
              <c16:uniqueId val="{00000000-62E6-44AE-9B71-9D3549246CD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E6-44AE-9B71-9D3549246CD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2E6-44AE-9B71-9D3549246CD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398</c:v>
                </c:pt>
                <c:pt idx="3">
                  <c:v>119</c:v>
                </c:pt>
                <c:pt idx="6">
                  <c:v>331</c:v>
                </c:pt>
                <c:pt idx="9">
                  <c:v>254</c:v>
                </c:pt>
                <c:pt idx="12">
                  <c:v>301</c:v>
                </c:pt>
              </c:numCache>
            </c:numRef>
          </c:val>
          <c:extLst>
            <c:ext xmlns:c16="http://schemas.microsoft.com/office/drawing/2014/chart" uri="{C3380CC4-5D6E-409C-BE32-E72D297353CC}">
              <c16:uniqueId val="{00000003-62E6-44AE-9B71-9D3549246CD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307</c:v>
                </c:pt>
                <c:pt idx="3">
                  <c:v>228</c:v>
                </c:pt>
                <c:pt idx="6">
                  <c:v>192</c:v>
                </c:pt>
                <c:pt idx="9">
                  <c:v>205</c:v>
                </c:pt>
                <c:pt idx="12">
                  <c:v>215</c:v>
                </c:pt>
              </c:numCache>
            </c:numRef>
          </c:val>
          <c:extLst>
            <c:ext xmlns:c16="http://schemas.microsoft.com/office/drawing/2014/chart" uri="{C3380CC4-5D6E-409C-BE32-E72D297353CC}">
              <c16:uniqueId val="{00000004-62E6-44AE-9B71-9D3549246CD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E6-44AE-9B71-9D3549246CD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E6-44AE-9B71-9D3549246CD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1789</c:v>
                </c:pt>
                <c:pt idx="3">
                  <c:v>1864</c:v>
                </c:pt>
                <c:pt idx="6">
                  <c:v>2004</c:v>
                </c:pt>
                <c:pt idx="9">
                  <c:v>2106</c:v>
                </c:pt>
                <c:pt idx="12">
                  <c:v>2066</c:v>
                </c:pt>
              </c:numCache>
            </c:numRef>
          </c:val>
          <c:extLst>
            <c:ext xmlns:c16="http://schemas.microsoft.com/office/drawing/2014/chart" uri="{C3380CC4-5D6E-409C-BE32-E72D297353CC}">
              <c16:uniqueId val="{00000007-62E6-44AE-9B71-9D3549246CD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579</c:v>
                </c:pt>
                <c:pt idx="2">
                  <c:v>#N/A</c:v>
                </c:pt>
                <c:pt idx="3">
                  <c:v>#N/A</c:v>
                </c:pt>
                <c:pt idx="4">
                  <c:v>359</c:v>
                </c:pt>
                <c:pt idx="5">
                  <c:v>#N/A</c:v>
                </c:pt>
                <c:pt idx="6">
                  <c:v>#N/A</c:v>
                </c:pt>
                <c:pt idx="7">
                  <c:v>681</c:v>
                </c:pt>
                <c:pt idx="8">
                  <c:v>#N/A</c:v>
                </c:pt>
                <c:pt idx="9">
                  <c:v>#N/A</c:v>
                </c:pt>
                <c:pt idx="10">
                  <c:v>637</c:v>
                </c:pt>
                <c:pt idx="11">
                  <c:v>#N/A</c:v>
                </c:pt>
                <c:pt idx="12">
                  <c:v>#N/A</c:v>
                </c:pt>
                <c:pt idx="13">
                  <c:v>557</c:v>
                </c:pt>
                <c:pt idx="14">
                  <c:v>#N/A</c:v>
                </c:pt>
              </c:numCache>
            </c:numRef>
          </c:val>
          <c:smooth val="0"/>
          <c:extLst>
            <c:ext xmlns:c16="http://schemas.microsoft.com/office/drawing/2014/chart" uri="{C3380CC4-5D6E-409C-BE32-E72D297353CC}">
              <c16:uniqueId val="{00000008-62E6-44AE-9B71-9D3549246CD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19240</c:v>
                </c:pt>
                <c:pt idx="5">
                  <c:v>19791</c:v>
                </c:pt>
                <c:pt idx="8">
                  <c:v>19439</c:v>
                </c:pt>
                <c:pt idx="11">
                  <c:v>18773</c:v>
                </c:pt>
                <c:pt idx="14">
                  <c:v>17913</c:v>
                </c:pt>
              </c:numCache>
            </c:numRef>
          </c:val>
          <c:extLst>
            <c:ext xmlns:c16="http://schemas.microsoft.com/office/drawing/2014/chart" uri="{C3380CC4-5D6E-409C-BE32-E72D297353CC}">
              <c16:uniqueId val="{00000000-361A-4141-81CC-F2B6A26E0B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5896</c:v>
                </c:pt>
                <c:pt idx="5">
                  <c:v>5942</c:v>
                </c:pt>
                <c:pt idx="8">
                  <c:v>5914</c:v>
                </c:pt>
                <c:pt idx="11">
                  <c:v>6092</c:v>
                </c:pt>
                <c:pt idx="14">
                  <c:v>5890</c:v>
                </c:pt>
              </c:numCache>
            </c:numRef>
          </c:val>
          <c:extLst>
            <c:ext xmlns:c16="http://schemas.microsoft.com/office/drawing/2014/chart" uri="{C3380CC4-5D6E-409C-BE32-E72D297353CC}">
              <c16:uniqueId val="{00000001-361A-4141-81CC-F2B6A26E0B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4678</c:v>
                </c:pt>
                <c:pt idx="5">
                  <c:v>5538</c:v>
                </c:pt>
                <c:pt idx="8">
                  <c:v>5193</c:v>
                </c:pt>
                <c:pt idx="11">
                  <c:v>5234</c:v>
                </c:pt>
                <c:pt idx="14">
                  <c:v>4690</c:v>
                </c:pt>
              </c:numCache>
            </c:numRef>
          </c:val>
          <c:extLst>
            <c:ext xmlns:c16="http://schemas.microsoft.com/office/drawing/2014/chart" uri="{C3380CC4-5D6E-409C-BE32-E72D297353CC}">
              <c16:uniqueId val="{00000002-361A-4141-81CC-F2B6A26E0B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1A-4141-81CC-F2B6A26E0B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61A-4141-81CC-F2B6A26E0B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1A-4141-81CC-F2B6A26E0B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2054</c:v>
                </c:pt>
                <c:pt idx="3">
                  <c:v>1525</c:v>
                </c:pt>
                <c:pt idx="6">
                  <c:v>1141</c:v>
                </c:pt>
                <c:pt idx="9">
                  <c:v>860</c:v>
                </c:pt>
                <c:pt idx="12">
                  <c:v>874</c:v>
                </c:pt>
              </c:numCache>
            </c:numRef>
          </c:val>
          <c:extLst>
            <c:ext xmlns:c16="http://schemas.microsoft.com/office/drawing/2014/chart" uri="{C3380CC4-5D6E-409C-BE32-E72D297353CC}">
              <c16:uniqueId val="{00000006-361A-4141-81CC-F2B6A26E0B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4581</c:v>
                </c:pt>
                <c:pt idx="3">
                  <c:v>3879</c:v>
                </c:pt>
                <c:pt idx="6">
                  <c:v>3840</c:v>
                </c:pt>
                <c:pt idx="9">
                  <c:v>3014</c:v>
                </c:pt>
                <c:pt idx="12">
                  <c:v>3157</c:v>
                </c:pt>
              </c:numCache>
            </c:numRef>
          </c:val>
          <c:extLst>
            <c:ext xmlns:c16="http://schemas.microsoft.com/office/drawing/2014/chart" uri="{C3380CC4-5D6E-409C-BE32-E72D297353CC}">
              <c16:uniqueId val="{00000007-361A-4141-81CC-F2B6A26E0B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4023</c:v>
                </c:pt>
                <c:pt idx="3">
                  <c:v>3802</c:v>
                </c:pt>
                <c:pt idx="6">
                  <c:v>3565</c:v>
                </c:pt>
                <c:pt idx="9">
                  <c:v>3587</c:v>
                </c:pt>
                <c:pt idx="12">
                  <c:v>3319</c:v>
                </c:pt>
              </c:numCache>
            </c:numRef>
          </c:val>
          <c:extLst>
            <c:ext xmlns:c16="http://schemas.microsoft.com/office/drawing/2014/chart" uri="{C3380CC4-5D6E-409C-BE32-E72D297353CC}">
              <c16:uniqueId val="{00000008-361A-4141-81CC-F2B6A26E0B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61A-4141-81CC-F2B6A26E0B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19833</c:v>
                </c:pt>
                <c:pt idx="3">
                  <c:v>20557</c:v>
                </c:pt>
                <c:pt idx="6">
                  <c:v>19378</c:v>
                </c:pt>
                <c:pt idx="9">
                  <c:v>18574</c:v>
                </c:pt>
                <c:pt idx="12">
                  <c:v>17563</c:v>
                </c:pt>
              </c:numCache>
            </c:numRef>
          </c:val>
          <c:extLst>
            <c:ext xmlns:c16="http://schemas.microsoft.com/office/drawing/2014/chart" uri="{C3380CC4-5D6E-409C-BE32-E72D297353CC}">
              <c16:uniqueId val="{0000000A-361A-4141-81CC-F2B6A26E0B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61A-4141-81CC-F2B6A26E0B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2943</c:v>
                </c:pt>
                <c:pt idx="1">
                  <c:v>3191</c:v>
                </c:pt>
                <c:pt idx="2">
                  <c:v>2887</c:v>
                </c:pt>
              </c:numCache>
            </c:numRef>
          </c:val>
          <c:extLst>
            <c:ext xmlns:c16="http://schemas.microsoft.com/office/drawing/2014/chart" uri="{C3380CC4-5D6E-409C-BE32-E72D297353CC}">
              <c16:uniqueId val="{00000000-8C95-4E0E-9F4D-38EFD9E7B6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c:v>
                </c:pt>
                <c:pt idx="1">
                  <c:v>101</c:v>
                </c:pt>
                <c:pt idx="2">
                  <c:v>164</c:v>
                </c:pt>
              </c:numCache>
            </c:numRef>
          </c:val>
          <c:extLst>
            <c:ext xmlns:c16="http://schemas.microsoft.com/office/drawing/2014/chart" uri="{C3380CC4-5D6E-409C-BE32-E72D297353CC}">
              <c16:uniqueId val="{00000001-8C95-4E0E-9F4D-38EFD9E7B6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1126</c:v>
                </c:pt>
                <c:pt idx="1">
                  <c:v>1182</c:v>
                </c:pt>
                <c:pt idx="2">
                  <c:v>1187</c:v>
                </c:pt>
              </c:numCache>
            </c:numRef>
          </c:val>
          <c:extLst>
            <c:ext xmlns:c16="http://schemas.microsoft.com/office/drawing/2014/chart" uri="{C3380CC4-5D6E-409C-BE32-E72D297353CC}">
              <c16:uniqueId val="{00000002-8C95-4E0E-9F4D-38EFD9E7B6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{7FBB7C8B-0748-402C-B220-A105C06A46BB}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D0D-41AF-B80B-266FFBC12A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{32342F0F-2A20-4899-8AF8-D9E175BC949F}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0D-41AF-B80B-266FFBC12A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{7FA9457F-8D0C-464B-B877-0C8C3EA87F49}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0D-41AF-B80B-266FFBC12A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{E4C2FD9A-BE34-46E7-A589-CAD822B55F74}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0D-41AF-B80B-266FFBC12A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{845D1BF4-F21E-464F-8D31-CAB943E83749}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0D-41AF-B80B-266FFBC12A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{5DB5624E-854F-4BAD-B725-18D7F8567D24}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D0D-41AF-B80B-266FFBC12A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{5C158F56-D829-41CB-9E72-B79FE422A0E6}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D0D-41AF-B80B-266FFBC12A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{7E17CD6B-B5C4-48F0-B506-6DE71339F758}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D0D-41AF-B80B-266FFBC12A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{A4EB581D-A12D-40B2-9035-7754D786FE36}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D0D-41AF-B80B-266FFBC12A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61.8</c:v>
                </c:pt>
                <c:pt idx="16">
                  <c:v>63.3</c:v>
                </c:pt>
                <c:pt idx="24">
                  <c:v>64.400000000000006</c:v>
                </c:pt>
                <c:pt idx="32">
                  <c:v>66</c:v>
                </c:pt>
              </c:numCache>
            </c:numRef>
          </c:xVal>
          <c:yVal>
            <c:numRef>
              <c:f>公会計指標分析・財政指標組合せ分析表!$BP$51:$DC$51</c:f>
              <c:numCache>
                <c:formatCode>#,##0.0;"▲ "#,##0.0</c:formatCode>
                <c:ptCount val="40"/>
                <c:pt idx="0">
                  <c:v>4.7</c:v>
                </c:pt>
              </c:numCache>
            </c:numRef>
          </c:yVal>
          <c:smooth val="0"/>
          <c:extLst>
            <c:ext xmlns:c16="http://schemas.microsoft.com/office/drawing/2014/chart" uri="{C3380CC4-5D6E-409C-BE32-E72D297353CC}">
              <c16:uniqueId val="{00000009-FD0D-41AF-B80B-266FFBC12A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{4770DCE1-BA5B-4852-87B1-F4942CD6A353}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D0D-41AF-B80B-266FFBC12A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{C3CFC8DD-51F3-49ED-9FD2-54C665CDE1A6}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0D-41AF-B80B-266FFBC12A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{519609D6-5883-42D2-A064-D58C46F8FA5A}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0D-41AF-B80B-266FFBC12A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{DF22E64A-1032-4FC4-98E3-89783C4A34EE}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0D-41AF-B80B-266FFBC12A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{E678E9C4-B3C1-4656-9A12-FA70724C98EA}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0D-41AF-B80B-266FFBC12A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{F618B095-C96E-4C07-880A-69C115A8AAB0}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D0D-41AF-B80B-266FFBC12A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{C4041979-46F0-4E8E-8787-34E55A7033C9}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D0D-41AF-B80B-266FFBC12A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{DF2F65A8-DC76-49EC-84D6-EB33FD6366AB}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D0D-41AF-B80B-266FFBC12A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{160EA7BA-17BD-4F3D-B455-1DA0495F906A}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D0D-41AF-B80B-266FFBC12A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D0D-41AF-B80B-266FFBC12A0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{20A30821-640B-4E06-9E1B-D7CF6C47D8B3}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F6-4DBF-A880-07B820827F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{42062F7C-BB95-4B10-97CE-8FEE98A31C17}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F6-4DBF-A880-07B820827F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{A820B7BE-1E5B-4902-B24A-04D47CD00B68}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F6-4DBF-A880-07B820827F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{314BF50D-F574-4956-9144-A754DDA2A94E}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F6-4DBF-A880-07B820827F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{89D1422B-BF9F-46A4-897A-4DC7D2A29C1B}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F6-4DBF-A880-07B820827F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{E2C9D2BA-BA90-4048-9E3C-F98A53616F04}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F6-4DBF-A880-07B820827FB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{9B58ADEE-37DE-4F10-8389-3868DEFC548B}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F6-4DBF-A880-07B820827FB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{EFE89F20-3607-4AF4-8366-74680A64A460}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F6-4DBF-A880-07B820827FB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{C85BB348-78F6-403B-8D2D-E101B210B086}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F6-4DBF-A880-07B820827F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3.3</c:v>
                </c:pt>
                <c:pt idx="16">
                  <c:v>3.6</c:v>
                </c:pt>
                <c:pt idx="24">
                  <c:v>3.6</c:v>
                </c:pt>
                <c:pt idx="32">
                  <c:v>4</c:v>
                </c:pt>
              </c:numCache>
            </c:numRef>
          </c:xVal>
          <c:yVal>
            <c:numRef>
              <c:f>公会計指標分析・財政指標組合せ分析表!$BP$73:$DC$73</c:f>
              <c:numCache>
                <c:formatCode>#,##0.0;"▲ "#,##0.0</c:formatCode>
                <c:ptCount val="40"/>
                <c:pt idx="0">
                  <c:v>4.7</c:v>
                </c:pt>
              </c:numCache>
            </c:numRef>
          </c:yVal>
          <c:smooth val="0"/>
          <c:extLst>
            <c:ext xmlns:c16="http://schemas.microsoft.com/office/drawing/2014/chart" uri="{C3380CC4-5D6E-409C-BE32-E72D297353CC}">
              <c16:uniqueId val="{00000009-55F6-4DBF-A880-07B820827F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{7147634F-B3DB-4A5A-8F47-50B33F6F9BE4}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F6-4DBF-A880-07B820827F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{454F6EE9-81D6-4084-8E7E-D9FAB638737A}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F6-4DBF-A880-07B820827F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{FDF3E250-3F00-4995-8105-DCB782CE2376}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F6-4DBF-A880-07B820827F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{87E5667E-4F72-4986-954B-9B0D0C42235D}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F6-4DBF-A880-07B820827F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{687C531B-2A91-4FDA-864C-85968842B9EE}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F6-4DBF-A880-07B820827F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{189AD980-6B31-48B1-B4B2-18E1F1B72207}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F6-4DBF-A880-07B820827FB2}"/>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{A8B56948-FE69-4CE6-BB34-1225971DC2CD}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F6-4DBF-A880-07B820827FB2}"/>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{9D8B61DF-6A8B-45A5-85B1-9E158154CC5A}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F6-4DBF-A880-07B820827FB2}"/>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{C1278CD8-7F75-4416-A97C-102B7D227126}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F6-4DBF-A880-07B820827F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5F6-4DBF-A880-07B820827FB2}"/>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基準財政収入額が増加したものの、社会福祉費や高齢者保健福祉費などの費目で基準財政需要額が増加したほか、普通交付税の再算定により、振替後需要額は一層の増加となり財政力指数は０．０２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基準財政需要額において、引き続き、高齢者保健福祉費等の社会保障関係経費などが増加する状況が続くと見込まれるため、歳入確保を中心とした財政基盤の強化と行財政運営の効率化に努める。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045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157692</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4424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117475</xdr:rowOff>
    </xdr:from>
    <xdr:to>
      <xdr:col>15</xdr:col>
      <xdr:colOff>82550</xdr:colOff>
      <xdr:row>39</xdr:row>
      <xdr:rowOff>157692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040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117475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437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106892</xdr:rowOff>
    </xdr:from>
    <xdr:to>
      <xdr:col>15</xdr:col>
      <xdr:colOff>133350</xdr:colOff>
      <xdr:row>40</xdr:row>
      <xdr:rowOff>37042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47219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66675</xdr:rowOff>
    </xdr:from>
    <xdr:to>
      <xdr:col>11</xdr:col>
      <xdr:colOff>82550</xdr:colOff>
      <xdr:row>39</xdr:row>
      <xdr:rowOff>168275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7002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経常収支比率は、会計年度任用職員の人件費について、経費区分を見直したこと等により、５．８ポイント上昇した。</a:t>
          </a:r>
        </a:p>
        <a:p>
          <a:r>
            <a:rPr kumimoji="1" lang="ja-JP" altLang="en-US" sz="1300">
              <a:latin typeface="ＭＳ Ｐゴシック" panose="020B0600070205080204" pitchFamily="50" charset="-128"/>
              <a:ea typeface="ＭＳ Ｐゴシック" panose="020B0600070205080204" pitchFamily="50" charset="-128"/>
            </a:rPr>
            <a:t>今後は、社会保障関連経費や、三郷駅周辺まちづくり事業など大型の普通建設事業による公債費の増加により、比率の上昇が見込まれるため、行政改革などの取組による財政構造の健全化・弾力性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134938</xdr:rowOff>
    </xdr:from>
    <xdr:to>
      <xdr:col>23</xdr:col>
      <xdr:colOff>133350</xdr:colOff>
      <xdr:row>64</xdr:row>
      <xdr:rowOff>141922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64838"/>
          <a:ext cx="838200" cy="3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50482</xdr:rowOff>
    </xdr:from>
    <xdr:to>
      <xdr:col>19</xdr:col>
      <xdr:colOff>133350</xdr:colOff>
      <xdr:row>62</xdr:row>
      <xdr:rowOff>134938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80382"/>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118428</xdr:rowOff>
    </xdr:from>
    <xdr:to>
      <xdr:col>15</xdr:col>
      <xdr:colOff>82550</xdr:colOff>
      <xdr:row>62</xdr:row>
      <xdr:rowOff>50482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33978"/>
          <a:ext cx="889000" cy="44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118428</xdr:rowOff>
    </xdr:from>
    <xdr:to>
      <xdr:col>11</xdr:col>
      <xdr:colOff>31750</xdr:colOff>
      <xdr:row>61</xdr:row>
      <xdr:rowOff>161607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33978"/>
          <a:ext cx="889000" cy="38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91122</xdr:rowOff>
    </xdr:from>
    <xdr:to>
      <xdr:col>23</xdr:col>
      <xdr:colOff>184150</xdr:colOff>
      <xdr:row>65</xdr:row>
      <xdr:rowOff>21272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63199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84138</xdr:rowOff>
    </xdr:from>
    <xdr:to>
      <xdr:col>19</xdr:col>
      <xdr:colOff>184150</xdr:colOff>
      <xdr:row>63</xdr:row>
      <xdr:rowOff>14288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24465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82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171132</xdr:rowOff>
    </xdr:from>
    <xdr:to>
      <xdr:col>15</xdr:col>
      <xdr:colOff>133350</xdr:colOff>
      <xdr:row>62</xdr:row>
      <xdr:rowOff>101282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111459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9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67628</xdr:rowOff>
    </xdr:from>
    <xdr:to>
      <xdr:col>11</xdr:col>
      <xdr:colOff>82550</xdr:colOff>
      <xdr:row>59</xdr:row>
      <xdr:rowOff>169228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1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7955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5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110807</xdr:rowOff>
    </xdr:from>
    <xdr:to>
      <xdr:col>7</xdr:col>
      <xdr:colOff>31750</xdr:colOff>
      <xdr:row>62</xdr:row>
      <xdr:rowOff>40957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51134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人件費、物件費については、類似団体内平均、全国平均、愛知県平均の全てにおいて下回っている。</a:t>
          </a:r>
        </a:p>
        <a:p>
          <a:r>
            <a:rPr kumimoji="1" lang="ja-JP" altLang="en-US" sz="1300">
              <a:latin typeface="ＭＳ Ｐゴシック" panose="020B0600070205080204" pitchFamily="50" charset="-128"/>
              <a:ea typeface="ＭＳ Ｐゴシック" panose="020B0600070205080204" pitchFamily="50" charset="-128"/>
            </a:rPr>
            <a:t>令和５年度を上回った主な要因は、人件費において、職員数の増加や人事院勧告に基づく給与改定等によるものである。</a:t>
          </a:r>
        </a:p>
        <a:p>
          <a:r>
            <a:rPr kumimoji="1" lang="ja-JP" altLang="en-US" sz="1300">
              <a:latin typeface="ＭＳ Ｐゴシック" panose="020B0600070205080204" pitchFamily="50" charset="-128"/>
              <a:ea typeface="ＭＳ Ｐゴシック" panose="020B0600070205080204" pitchFamily="50" charset="-128"/>
            </a:rPr>
            <a:t>今後も、内部管理経費の見直しや、事業の統廃合等を図り、コスト削減に努める。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110311</xdr:rowOff>
    </xdr:from>
    <xdr:to>
      <xdr:col>23</xdr:col>
      <xdr:colOff>133350</xdr:colOff>
      <xdr:row>80</xdr:row>
      <xdr:rowOff>144083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26311"/>
          <a:ext cx="838200" cy="3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128860</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448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110311</xdr:rowOff>
    </xdr:from>
    <xdr:to>
      <xdr:col>19</xdr:col>
      <xdr:colOff>133350</xdr:colOff>
      <xdr:row>80</xdr:row>
      <xdr:rowOff>129936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26311"/>
          <a:ext cx="889000" cy="1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111404</xdr:rowOff>
    </xdr:from>
    <xdr:to>
      <xdr:col>15</xdr:col>
      <xdr:colOff>82550</xdr:colOff>
      <xdr:row>80</xdr:row>
      <xdr:rowOff>129936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7404"/>
          <a:ext cx="889000" cy="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76846</xdr:rowOff>
    </xdr:from>
    <xdr:to>
      <xdr:col>11</xdr:col>
      <xdr:colOff>31750</xdr:colOff>
      <xdr:row>80</xdr:row>
      <xdr:rowOff>111404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2846"/>
          <a:ext cx="889000" cy="3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93283</xdr:rowOff>
    </xdr:from>
    <xdr:to>
      <xdr:col>23</xdr:col>
      <xdr:colOff>184150</xdr:colOff>
      <xdr:row>81</xdr:row>
      <xdr:rowOff>23433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14560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3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59511</xdr:rowOff>
    </xdr:from>
    <xdr:to>
      <xdr:col>19</xdr:col>
      <xdr:colOff>184150</xdr:colOff>
      <xdr:row>80</xdr:row>
      <xdr:rowOff>161111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7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171288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44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79136</xdr:rowOff>
    </xdr:from>
    <xdr:to>
      <xdr:col>15</xdr:col>
      <xdr:colOff>133350</xdr:colOff>
      <xdr:row>81</xdr:row>
      <xdr:rowOff>9286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19463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64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60604</xdr:rowOff>
    </xdr:from>
    <xdr:to>
      <xdr:col>11</xdr:col>
      <xdr:colOff>82550</xdr:colOff>
      <xdr:row>80</xdr:row>
      <xdr:rowOff>162204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26046</xdr:rowOff>
    </xdr:from>
    <xdr:to>
      <xdr:col>7</xdr:col>
      <xdr:colOff>31750</xdr:colOff>
      <xdr:row>80</xdr:row>
      <xdr:rowOff>127646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137823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ラスパイレス指数については、昇任・昇格の抑制等、給与の適正化に係る対応を行い、１００を下回る数値となっており、全国市平均、類似団体内平均を下回っている。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今後も先を見据えた長期的な給与の適正化に係る対応を継続していく。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82550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1540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82550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498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84</xdr:row>
      <xdr:rowOff>134257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4498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83457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360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109056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169834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人口１，０００人当たりの職員数については、類似団体内平均より上回っているが、全国平均、愛知県平均を下回っている。また、令和３年度以降数値は増加傾向にある。</a:t>
          </a:r>
        </a:p>
        <a:p>
          <a:r>
            <a:rPr kumimoji="1" lang="ja-JP" altLang="en-US" sz="1300">
              <a:latin typeface="ＭＳ Ｐゴシック" panose="020B0600070205080204" pitchFamily="50" charset="-128"/>
              <a:ea typeface="ＭＳ Ｐゴシック" panose="020B0600070205080204" pitchFamily="50" charset="-128"/>
            </a:rPr>
            <a:t>令和７年２月に、新たに第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次定員適正化計画（令和７年度～令和１１年度）を策定したため、本計画に基づき、今後も行政サービスの提供体制を工夫し、最適な組織規模で効率的な行政経営が行うことができるよう定員管理に努める。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157586</xdr:rowOff>
    </xdr:from>
    <xdr:to>
      <xdr:col>81</xdr:col>
      <xdr:colOff>44450</xdr:colOff>
      <xdr:row>62</xdr:row>
      <xdr:rowOff>4233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16036"/>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129434</xdr:rowOff>
    </xdr:from>
    <xdr:to>
      <xdr:col>77</xdr:col>
      <xdr:colOff>44450</xdr:colOff>
      <xdr:row>61</xdr:row>
      <xdr:rowOff>157586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87884"/>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125413</xdr:rowOff>
    </xdr:from>
    <xdr:to>
      <xdr:col>72</xdr:col>
      <xdr:colOff>203200</xdr:colOff>
      <xdr:row>61</xdr:row>
      <xdr:rowOff>129434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8386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125413</xdr:rowOff>
    </xdr:from>
    <xdr:to>
      <xdr:col>68</xdr:col>
      <xdr:colOff>152400</xdr:colOff>
      <xdr:row>61</xdr:row>
      <xdr:rowOff>125413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83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124883</xdr:rowOff>
    </xdr:from>
    <xdr:to>
      <xdr:col>81</xdr:col>
      <xdr:colOff>95250</xdr:colOff>
      <xdr:row>62</xdr:row>
      <xdr:rowOff>55033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96960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5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106786</xdr:rowOff>
    </xdr:from>
    <xdr:to>
      <xdr:col>77</xdr:col>
      <xdr:colOff>95250</xdr:colOff>
      <xdr:row>62</xdr:row>
      <xdr:rowOff>36936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6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21713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5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78634</xdr:rowOff>
    </xdr:from>
    <xdr:to>
      <xdr:col>73</xdr:col>
      <xdr:colOff>44450</xdr:colOff>
      <xdr:row>62</xdr:row>
      <xdr:rowOff>8784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165011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74613</xdr:rowOff>
    </xdr:from>
    <xdr:to>
      <xdr:col>68</xdr:col>
      <xdr:colOff>203200</xdr:colOff>
      <xdr:row>62</xdr:row>
      <xdr:rowOff>4763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160990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74613</xdr:rowOff>
    </xdr:from>
    <xdr:to>
      <xdr:col>64</xdr:col>
      <xdr:colOff>152400</xdr:colOff>
      <xdr:row>62</xdr:row>
      <xdr:rowOff>4763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160990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類似団体内平均、全国平均を下回っている。令和６年度は、臨時財政対策債（令和３年度発行）や尾張東部衛生組合において一般廃棄物処理事業（令和１～３年度発行）の元金償還が開始したこと等により、０．４ポイント上昇した。</a:t>
          </a:r>
        </a:p>
        <a:p>
          <a:r>
            <a:rPr kumimoji="1" lang="ja-JP" altLang="en-US" sz="1300">
              <a:latin typeface="ＭＳ Ｐゴシック" panose="020B0600070205080204" pitchFamily="50" charset="-128"/>
              <a:ea typeface="ＭＳ Ｐゴシック" panose="020B0600070205080204" pitchFamily="50" charset="-128"/>
            </a:rPr>
            <a:t>今後は三郷駅周辺まちづくり事業等、大型の普通建設事業への地方債の活用による地方債残高の上昇が見込まれるため、世代間の負担の公平化に留意しながら、適切な地方債の発行管理に努める。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14394</xdr:rowOff>
    </xdr:from>
    <xdr:to>
      <xdr:col>81</xdr:col>
      <xdr:colOff>44450</xdr:colOff>
      <xdr:row>40</xdr:row>
      <xdr:rowOff>46567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7239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14394</xdr:rowOff>
    </xdr:from>
    <xdr:to>
      <xdr:col>77</xdr:col>
      <xdr:colOff>44450</xdr:colOff>
      <xdr:row>40</xdr:row>
      <xdr:rowOff>14394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7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161713</xdr:rowOff>
    </xdr:from>
    <xdr:to>
      <xdr:col>72</xdr:col>
      <xdr:colOff>203200</xdr:colOff>
      <xdr:row>40</xdr:row>
      <xdr:rowOff>14394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482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161713</xdr:rowOff>
    </xdr:from>
    <xdr:to>
      <xdr:col>68</xdr:col>
      <xdr:colOff>152400</xdr:colOff>
      <xdr:row>39</xdr:row>
      <xdr:rowOff>169756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482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135044</xdr:rowOff>
    </xdr:from>
    <xdr:to>
      <xdr:col>77</xdr:col>
      <xdr:colOff>95250</xdr:colOff>
      <xdr:row>40</xdr:row>
      <xdr:rowOff>65194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135044</xdr:rowOff>
    </xdr:from>
    <xdr:to>
      <xdr:col>73</xdr:col>
      <xdr:colOff>44450</xdr:colOff>
      <xdr:row>40</xdr:row>
      <xdr:rowOff>65194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110913</xdr:rowOff>
    </xdr:from>
    <xdr:to>
      <xdr:col>68</xdr:col>
      <xdr:colOff>203200</xdr:colOff>
      <xdr:row>40</xdr:row>
      <xdr:rowOff>41063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51240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118956</xdr:rowOff>
    </xdr:from>
    <xdr:to>
      <xdr:col>64</xdr:col>
      <xdr:colOff>152400</xdr:colOff>
      <xdr:row>40</xdr:row>
      <xdr:rowOff>49106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59283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建設地方債発行額や臨時財政対策債の発行可能額の減少、既発債の元金償還などにより、将来負担額が減少し、充当可能財源等を下回っており、令和６年度は将来負担比率が発生していない。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三郷駅周辺まちづくり事業等、大型の普通建設事業への地方債の活用による地方債残高の上昇が見込まれるため、適正な市債発行、公営企業での独立採算制の確保に努めるとともに、将来負担比率の動向に留意し、健全な財政運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87569</xdr:rowOff>
    </xdr:from>
    <xdr:to>
      <xdr:col>64</xdr:col>
      <xdr:colOff>152400</xdr:colOff>
      <xdr:row>14</xdr:row>
      <xdr:rowOff>17719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3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27896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8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人件費に係る経常収支比率は、令和５年度と比べ５．９ポイント上昇し、類似団体平均、全国平均、愛知県平均を上回った。</a:t>
          </a:r>
        </a:p>
        <a:p>
          <a:r>
            <a:rPr kumimoji="1" lang="ja-JP" altLang="en-US" sz="1300">
              <a:latin typeface="ＭＳ Ｐゴシック" panose="020B0600070205080204" pitchFamily="50" charset="-128"/>
              <a:ea typeface="ＭＳ Ｐゴシック" panose="020B0600070205080204" pitchFamily="50" charset="-128"/>
            </a:rPr>
            <a:t>令和５年度を上回った主な要因は、会計年度任用職員の人件費について、経費区分を見直したためである。</a:t>
          </a:r>
        </a:p>
        <a:p>
          <a:r>
            <a:rPr kumimoji="1" lang="ja-JP" altLang="en-US" sz="1300">
              <a:latin typeface="ＭＳ Ｐゴシック" panose="020B0600070205080204" pitchFamily="50" charset="-128"/>
              <a:ea typeface="ＭＳ Ｐゴシック" panose="020B0600070205080204" pitchFamily="50" charset="-128"/>
            </a:rPr>
            <a:t>今後は、行政サービスを維持しつつ、内部事務の見直しを進めるとともに、定員適正化計画に基づき職員数及び給与の適正化を進め、人件費の抑制に努める。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39</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65278</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89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159004</xdr:rowOff>
    </xdr:from>
    <xdr:to>
      <xdr:col>15</xdr:col>
      <xdr:colOff>98425</xdr:colOff>
      <xdr:row>37</xdr:row>
      <xdr:rowOff>65278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12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159004</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120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131064</xdr:rowOff>
    </xdr:from>
    <xdr:to>
      <xdr:col>24</xdr:col>
      <xdr:colOff>76200</xdr:colOff>
      <xdr:row>39</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103141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14478</xdr:rowOff>
    </xdr:from>
    <xdr:to>
      <xdr:col>15</xdr:col>
      <xdr:colOff>149225</xdr:colOff>
      <xdr:row>37</xdr:row>
      <xdr:rowOff>116078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100855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108204</xdr:rowOff>
    </xdr:from>
    <xdr:to>
      <xdr:col>11</xdr:col>
      <xdr:colOff>60325</xdr:colOff>
      <xdr:row>37</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物件費に係る経常収支比率は、令和５年度と同程度の比率であり、類似団体内平均の値を３．４ポイント上回る結果となった。</a:t>
          </a:r>
        </a:p>
        <a:p>
          <a:r>
            <a:rPr kumimoji="1" lang="ja-JP" altLang="en-US" sz="1300">
              <a:latin typeface="ＭＳ Ｐゴシック" panose="020B0600070205080204" pitchFamily="50" charset="-128"/>
              <a:ea typeface="ＭＳ Ｐゴシック" panose="020B0600070205080204" pitchFamily="50" charset="-128"/>
            </a:rPr>
            <a:t>今後も、物価高騰等による経費の増加が見込まれるが、内部管理経費の見直しや事業の統廃合等を図り、物件費の削減に努める。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146050</xdr:rowOff>
    </xdr:from>
    <xdr:to>
      <xdr:col>82</xdr:col>
      <xdr:colOff>107950</xdr:colOff>
      <xdr:row>18</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232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146050</xdr:rowOff>
    </xdr:from>
    <xdr:to>
      <xdr:col>78</xdr:col>
      <xdr:colOff>69850</xdr:colOff>
      <xdr:row>18</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232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88900</xdr:rowOff>
    </xdr:from>
    <xdr:to>
      <xdr:col>73</xdr:col>
      <xdr:colOff>180975</xdr:colOff>
      <xdr:row>18</xdr:row>
      <xdr:rowOff>146050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035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88900</xdr:rowOff>
    </xdr:from>
    <xdr:to>
      <xdr:col>69</xdr:col>
      <xdr:colOff>92075</xdr:colOff>
      <xdr:row>17</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03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95250</xdr:rowOff>
    </xdr:from>
    <xdr:to>
      <xdr:col>82</xdr:col>
      <xdr:colOff>158750</xdr:colOff>
      <xdr:row>19</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67327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95250</xdr:rowOff>
    </xdr:from>
    <xdr:to>
      <xdr:col>78</xdr:col>
      <xdr:colOff>120650</xdr:colOff>
      <xdr:row>19</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10177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6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95250</xdr:rowOff>
    </xdr:from>
    <xdr:to>
      <xdr:col>74</xdr:col>
      <xdr:colOff>31750</xdr:colOff>
      <xdr:row>19</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6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38100</xdr:rowOff>
    </xdr:from>
    <xdr:to>
      <xdr:col>69</xdr:col>
      <xdr:colOff>142875</xdr:colOff>
      <xdr:row>17</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90">
              <a:latin typeface="ＭＳ Ｐゴシック" panose="020B0600070205080204" pitchFamily="50" charset="-128"/>
              <a:ea typeface="ＭＳ Ｐゴシック" panose="020B0600070205080204" pitchFamily="50" charset="-128"/>
            </a:rPr>
            <a:t>扶助費に係る経常収支比率は、令和５年度と比べ０．２ポイント減少し、類似団体内平均、全国平均、愛知県平均を下回っている。</a:t>
          </a:r>
        </a:p>
        <a:p>
          <a:r>
            <a:rPr kumimoji="1" lang="ja-JP" altLang="en-US" sz="1290">
              <a:latin typeface="ＭＳ Ｐゴシック" panose="020B0600070205080204" pitchFamily="50" charset="-128"/>
              <a:ea typeface="ＭＳ Ｐゴシック" panose="020B0600070205080204" pitchFamily="50" charset="-128"/>
            </a:rPr>
            <a:t>令和５年度を下回った主な要因は、介護給付・訓練等給付費、児童手当福祉医療費などの増加により扶助費が増加したものの、経常経費全体の伸び率を下回ったためである。</a:t>
          </a:r>
        </a:p>
        <a:p>
          <a:r>
            <a:rPr kumimoji="1" lang="ja-JP" altLang="en-US" sz="1290">
              <a:latin typeface="ＭＳ Ｐゴシック" panose="020B0600070205080204" pitchFamily="50" charset="-128"/>
              <a:ea typeface="ＭＳ Ｐゴシック" panose="020B0600070205080204" pitchFamily="50" charset="-128"/>
            </a:rPr>
            <a:t>今後は、高齢化の進展等により、費用の増加が見込まれるため、単独事業費の見直し等により、扶助費の抑制に努める。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136525</xdr:rowOff>
    </xdr:from>
    <xdr:to>
      <xdr:col>24</xdr:col>
      <xdr:colOff>25400</xdr:colOff>
      <xdr:row>55</xdr:row>
      <xdr:rowOff>155575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5662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155575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805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55</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138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155575</xdr:rowOff>
    </xdr:from>
    <xdr:to>
      <xdr:col>11</xdr:col>
      <xdr:colOff>9525</xdr:colOff>
      <xdr:row>55</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138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85725</xdr:rowOff>
    </xdr:from>
    <xdr:to>
      <xdr:col>24</xdr:col>
      <xdr:colOff>76200</xdr:colOff>
      <xdr:row>56</xdr:row>
      <xdr:rowOff>15875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102252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36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104775</xdr:rowOff>
    </xdr:from>
    <xdr:to>
      <xdr:col>20</xdr:col>
      <xdr:colOff>38100</xdr:colOff>
      <xdr:row>56</xdr:row>
      <xdr:rowOff>34925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45102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0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その他に係る経常収支比率は、令和５年度と比べ０．１ポイント上昇したものの、類似団体内平均、全国平均を下回っている。</a:t>
          </a:r>
        </a:p>
        <a:p>
          <a:r>
            <a:rPr kumimoji="1" lang="ja-JP" altLang="en-US" sz="1300">
              <a:latin typeface="ＭＳ Ｐゴシック" panose="020B0600070205080204" pitchFamily="50" charset="-128"/>
              <a:ea typeface="ＭＳ Ｐゴシック" panose="020B0600070205080204" pitchFamily="50" charset="-128"/>
            </a:rPr>
            <a:t>令和５年度を上回った主な要因は、介護保険特別会計繰出金や後期高齢者医療療養給付費負担金が増加したためである。</a:t>
          </a:r>
        </a:p>
        <a:p>
          <a:r>
            <a:rPr kumimoji="1" lang="ja-JP" altLang="en-US" sz="1300">
              <a:latin typeface="ＭＳ Ｐゴシック" panose="020B0600070205080204" pitchFamily="50" charset="-128"/>
              <a:ea typeface="ＭＳ Ｐゴシック" panose="020B0600070205080204" pitchFamily="50" charset="-128"/>
            </a:rPr>
            <a:t>今後は、事業の一層の効率化及び適正化を図ることなどにより、比率の抑制に努める。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131572</xdr:rowOff>
    </xdr:from>
    <xdr:to>
      <xdr:col>82</xdr:col>
      <xdr:colOff>107950</xdr:colOff>
      <xdr:row>56</xdr:row>
      <xdr:rowOff>140716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327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131572</xdr:rowOff>
    </xdr:from>
    <xdr:to>
      <xdr:col>78</xdr:col>
      <xdr:colOff>69850</xdr:colOff>
      <xdr:row>56</xdr:row>
      <xdr:rowOff>149860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732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56</xdr:row>
      <xdr:rowOff>149860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779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76708</xdr:rowOff>
    </xdr:from>
    <xdr:to>
      <xdr:col>69</xdr:col>
      <xdr:colOff>92075</xdr:colOff>
      <xdr:row>56</xdr:row>
      <xdr:rowOff>149860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779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106443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3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80772</xdr:rowOff>
    </xdr:from>
    <xdr:to>
      <xdr:col>78</xdr:col>
      <xdr:colOff>120650</xdr:colOff>
      <xdr:row>57</xdr:row>
      <xdr:rowOff>10922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21099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5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25908</xdr:rowOff>
    </xdr:from>
    <xdr:to>
      <xdr:col>69</xdr:col>
      <xdr:colOff>142875</xdr:colOff>
      <xdr:row>56</xdr:row>
      <xdr:rowOff>127508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137685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補助費等に係る経常収支比率は、令和５年度と比べ０．９ポイント上昇したものの、類似団体内平均、全国平均、愛知県平均を下回っている。</a:t>
          </a:r>
        </a:p>
        <a:p>
          <a:r>
            <a:rPr kumimoji="1" lang="ja-JP" altLang="en-US" sz="1300">
              <a:latin typeface="ＭＳ Ｐゴシック" panose="020B0600070205080204" pitchFamily="50" charset="-128"/>
              <a:ea typeface="ＭＳ Ｐゴシック" panose="020B0600070205080204" pitchFamily="50" charset="-128"/>
            </a:rPr>
            <a:t>令和５年度を上回った主な要因は、尾張東部衛生組合負担金、公立陶生病院負担金が上昇したためである。</a:t>
          </a:r>
        </a:p>
        <a:p>
          <a:r>
            <a:rPr kumimoji="1" lang="ja-JP" altLang="en-US" sz="1300">
              <a:latin typeface="ＭＳ Ｐゴシック" panose="020B0600070205080204" pitchFamily="50" charset="-128"/>
              <a:ea typeface="ＭＳ Ｐゴシック" panose="020B0600070205080204" pitchFamily="50" charset="-128"/>
            </a:rPr>
            <a:t>今後も、補助金等の適正な見直しを行い、補助費等の削減に努める。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124714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843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97282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0843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97282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706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143002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706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73914</xdr:rowOff>
    </xdr:from>
    <xdr:to>
      <xdr:col>82</xdr:col>
      <xdr:colOff>158750</xdr:colOff>
      <xdr:row>36</xdr:row>
      <xdr:rowOff>4064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90441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1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46482</xdr:rowOff>
    </xdr:from>
    <xdr:to>
      <xdr:col>74</xdr:col>
      <xdr:colOff>31750</xdr:colOff>
      <xdr:row>35</xdr:row>
      <xdr:rowOff>148082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158259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19050</xdr:rowOff>
    </xdr:from>
    <xdr:to>
      <xdr:col>69</xdr:col>
      <xdr:colOff>142875</xdr:colOff>
      <xdr:row>35</xdr:row>
      <xdr:rowOff>120650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130827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公債費に係る経常収支比率は、令和５年度と比べ０．９ポイント減少し、類似団体内平均、全国平均を下回っている。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令和５年度を下回った要因は、地方債の償還元金が減少したためである。</a:t>
          </a:r>
        </a:p>
        <a:p>
          <a:r>
            <a:rPr kumimoji="1" lang="ja-JP" altLang="en-US" sz="1300">
              <a:latin typeface="ＭＳ Ｐゴシック" panose="020B0600070205080204" pitchFamily="50" charset="-128"/>
              <a:ea typeface="ＭＳ Ｐゴシック" panose="020B0600070205080204" pitchFamily="50" charset="-128"/>
            </a:rPr>
            <a:t>今後は三郷駅周辺まちづくり事業等、大型の普通建設事業への地方債の活用により、数値の上昇が見込まれるため、世代間の負担の公平化に留意し、適切な地方債の発行管理に努める。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130810</xdr:rowOff>
    </xdr:from>
    <xdr:to>
      <xdr:col>24</xdr:col>
      <xdr:colOff>25400</xdr:colOff>
      <xdr:row>76</xdr:row>
      <xdr:rowOff>27939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89560"/>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168911</xdr:rowOff>
    </xdr:from>
    <xdr:to>
      <xdr:col>19</xdr:col>
      <xdr:colOff>187325</xdr:colOff>
      <xdr:row>76</xdr:row>
      <xdr:rowOff>27939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276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75</xdr:row>
      <xdr:rowOff>168911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362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77470</xdr:rowOff>
    </xdr:from>
    <xdr:to>
      <xdr:col>11</xdr:col>
      <xdr:colOff>9525</xdr:colOff>
      <xdr:row>75</xdr:row>
      <xdr:rowOff>123190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36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80010</xdr:rowOff>
    </xdr:from>
    <xdr:to>
      <xdr:col>24</xdr:col>
      <xdr:colOff>76200</xdr:colOff>
      <xdr:row>76</xdr:row>
      <xdr:rowOff>10161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96537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148589</xdr:rowOff>
    </xdr:from>
    <xdr:to>
      <xdr:col>20</xdr:col>
      <xdr:colOff>38100</xdr:colOff>
      <xdr:row>76</xdr:row>
      <xdr:rowOff>78739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88917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118110</xdr:rowOff>
    </xdr:from>
    <xdr:to>
      <xdr:col>15</xdr:col>
      <xdr:colOff>149225</xdr:colOff>
      <xdr:row>76</xdr:row>
      <xdr:rowOff>48261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58437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26670</xdr:rowOff>
    </xdr:from>
    <xdr:to>
      <xdr:col>11</xdr:col>
      <xdr:colOff>60325</xdr:colOff>
      <xdr:row>75</xdr:row>
      <xdr:rowOff>128270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138447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その他に係る経常収支比率は、令和５年度と比べ６．７ポイント上昇し、類似団体内平均、全国平均、愛知県平均を上回った。</a:t>
          </a:r>
        </a:p>
        <a:p>
          <a:r>
            <a:rPr kumimoji="1" lang="ja-JP" altLang="en-US" sz="1300">
              <a:latin typeface="ＭＳ Ｐゴシック" panose="020B0600070205080204" pitchFamily="50" charset="-128"/>
              <a:ea typeface="ＭＳ Ｐゴシック" panose="020B0600070205080204" pitchFamily="50" charset="-128"/>
            </a:rPr>
            <a:t>令和５年度を上回った主な要因は、人件費に係る経常収支比率の増加である。</a:t>
          </a:r>
        </a:p>
        <a:p>
          <a:r>
            <a:rPr kumimoji="1" lang="ja-JP" altLang="en-US" sz="1300">
              <a:latin typeface="ＭＳ Ｐゴシック" panose="020B0600070205080204" pitchFamily="50" charset="-128"/>
              <a:ea typeface="ＭＳ Ｐゴシック" panose="020B0600070205080204" pitchFamily="50" charset="-128"/>
            </a:rPr>
            <a:t>今後も、歳出削減を図るとともに、内部管理費の見直しや事務事業の統廃合を図り、物件費等の削減に努める。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77</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19456"/>
          <a:ext cx="8382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75</xdr:row>
      <xdr:rowOff>60706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737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74422</xdr:rowOff>
    </xdr:from>
    <xdr:to>
      <xdr:col>73</xdr:col>
      <xdr:colOff>180975</xdr:colOff>
      <xdr:row>75</xdr:row>
      <xdr:rowOff>14986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90272"/>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74422</xdr:rowOff>
    </xdr:from>
    <xdr:to>
      <xdr:col>69</xdr:col>
      <xdr:colOff>92075</xdr:colOff>
      <xdr:row>74</xdr:row>
      <xdr:rowOff>168148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9027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116857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23622</xdr:rowOff>
    </xdr:from>
    <xdr:to>
      <xdr:col>69</xdr:col>
      <xdr:colOff>142875</xdr:colOff>
      <xdr:row>73</xdr:row>
      <xdr:rowOff>125222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135399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0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57675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80518</xdr:rowOff>
    </xdr:from>
    <xdr:to>
      <xdr:col>29</xdr:col>
      <xdr:colOff>127000</xdr:colOff>
      <xdr:row>19</xdr:row>
      <xdr:rowOff>156921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5693"/>
          <a:ext cx="647700" cy="76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156921</xdr:rowOff>
    </xdr:from>
    <xdr:to>
      <xdr:col>26</xdr:col>
      <xdr:colOff>50800</xdr:colOff>
      <xdr:row>20</xdr:row>
      <xdr:rowOff>5740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2096"/>
          <a:ext cx="6985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5740</xdr:rowOff>
    </xdr:from>
    <xdr:to>
      <xdr:col>22</xdr:col>
      <xdr:colOff>114300</xdr:colOff>
      <xdr:row>20</xdr:row>
      <xdr:rowOff>17399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2365"/>
          <a:ext cx="698500" cy="11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17399</xdr:rowOff>
    </xdr:from>
    <xdr:to>
      <xdr:col>18</xdr:col>
      <xdr:colOff>177800</xdr:colOff>
      <xdr:row>20</xdr:row>
      <xdr:rowOff>39078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4024"/>
          <a:ext cx="698500" cy="21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29718</xdr:rowOff>
    </xdr:from>
    <xdr:to>
      <xdr:col>29</xdr:col>
      <xdr:colOff>177800</xdr:colOff>
      <xdr:row>19</xdr:row>
      <xdr:rowOff>131318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34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1795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106121</xdr:rowOff>
    </xdr:from>
    <xdr:to>
      <xdr:col>26</xdr:col>
      <xdr:colOff>101600</xdr:colOff>
      <xdr:row>20</xdr:row>
      <xdr:rowOff>36271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1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21048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7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126390</xdr:rowOff>
    </xdr:from>
    <xdr:to>
      <xdr:col>22</xdr:col>
      <xdr:colOff>165100</xdr:colOff>
      <xdr:row>20</xdr:row>
      <xdr:rowOff>56540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1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41317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7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138049</xdr:rowOff>
    </xdr:from>
    <xdr:to>
      <xdr:col>19</xdr:col>
      <xdr:colOff>38100</xdr:colOff>
      <xdr:row>20</xdr:row>
      <xdr:rowOff>68199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3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52976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9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159728</xdr:rowOff>
    </xdr:from>
    <xdr:to>
      <xdr:col>15</xdr:col>
      <xdr:colOff>101600</xdr:colOff>
      <xdr:row>20</xdr:row>
      <xdr:rowOff>89878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4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74655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83403</xdr:rowOff>
    </xdr:from>
    <xdr:to>
      <xdr:col>29</xdr:col>
      <xdr:colOff>127000</xdr:colOff>
      <xdr:row>36</xdr:row>
      <xdr:rowOff>113774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36653"/>
          <a:ext cx="647700" cy="30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66062</xdr:rowOff>
    </xdr:from>
    <xdr:to>
      <xdr:col>26</xdr:col>
      <xdr:colOff>50800</xdr:colOff>
      <xdr:row>36</xdr:row>
      <xdr:rowOff>83403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19312"/>
          <a:ext cx="698500" cy="17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66062</xdr:rowOff>
    </xdr:from>
    <xdr:to>
      <xdr:col>22</xdr:col>
      <xdr:colOff>114300</xdr:colOff>
      <xdr:row>37</xdr:row>
      <xdr:rowOff>20015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19312"/>
          <a:ext cx="698500" cy="125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106622</xdr:rowOff>
    </xdr:from>
    <xdr:to>
      <xdr:col>18</xdr:col>
      <xdr:colOff>177800</xdr:colOff>
      <xdr:row>37</xdr:row>
      <xdr:rowOff>20015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59872"/>
          <a:ext cx="698500" cy="84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62974</xdr:rowOff>
    </xdr:from>
    <xdr:to>
      <xdr:col>29</xdr:col>
      <xdr:colOff>177800</xdr:colOff>
      <xdr:row>36</xdr:row>
      <xdr:rowOff>164574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16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35051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8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32603</xdr:rowOff>
    </xdr:from>
    <xdr:to>
      <xdr:col>26</xdr:col>
      <xdr:colOff>101600</xdr:colOff>
      <xdr:row>36</xdr:row>
      <xdr:rowOff>134203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85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118980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72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15262</xdr:rowOff>
    </xdr:from>
    <xdr:to>
      <xdr:col>22</xdr:col>
      <xdr:colOff>165100</xdr:colOff>
      <xdr:row>36</xdr:row>
      <xdr:rowOff>116862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8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101639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54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140665</xdr:rowOff>
    </xdr:from>
    <xdr:to>
      <xdr:col>19</xdr:col>
      <xdr:colOff>38100</xdr:colOff>
      <xdr:row>37</xdr:row>
      <xdr:rowOff>70815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93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55592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8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55822</xdr:rowOff>
    </xdr:from>
    <xdr:to>
      <xdr:col>15</xdr:col>
      <xdr:colOff>101600</xdr:colOff>
      <xdr:row>36</xdr:row>
      <xdr:rowOff>157422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09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142199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9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64784</xdr:rowOff>
    </xdr:from>
    <xdr:to>
      <xdr:col>24</xdr:col>
      <xdr:colOff>63500</xdr:colOff>
      <xdr:row>36</xdr:row>
      <xdr:rowOff>162462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6984"/>
          <a:ext cx="838200" cy="9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162462</xdr:rowOff>
    </xdr:from>
    <xdr:to>
      <xdr:col>19</xdr:col>
      <xdr:colOff>177800</xdr:colOff>
      <xdr:row>37</xdr:row>
      <xdr:rowOff>25253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34662"/>
          <a:ext cx="889000" cy="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25253</xdr:rowOff>
    </xdr:from>
    <xdr:to>
      <xdr:col>15</xdr:col>
      <xdr:colOff>50800</xdr:colOff>
      <xdr:row>37</xdr:row>
      <xdr:rowOff>55804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68903"/>
          <a:ext cx="889000" cy="3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55804</xdr:rowOff>
    </xdr:from>
    <xdr:to>
      <xdr:col>10</xdr:col>
      <xdr:colOff>114300</xdr:colOff>
      <xdr:row>37</xdr:row>
      <xdr:rowOff>80199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9454"/>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13984</xdr:rowOff>
    </xdr:from>
    <xdr:to>
      <xdr:col>24</xdr:col>
      <xdr:colOff>114300</xdr:colOff>
      <xdr:row>36</xdr:row>
      <xdr:rowOff>115584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36861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111662</xdr:rowOff>
    </xdr:from>
    <xdr:to>
      <xdr:col>20</xdr:col>
      <xdr:colOff>38100</xdr:colOff>
      <xdr:row>37</xdr:row>
      <xdr:rowOff>41812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58339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5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145903</xdr:rowOff>
    </xdr:from>
    <xdr:to>
      <xdr:col>15</xdr:col>
      <xdr:colOff>101600</xdr:colOff>
      <xdr:row>37</xdr:row>
      <xdr:rowOff>76053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1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92580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9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5004</xdr:rowOff>
    </xdr:from>
    <xdr:to>
      <xdr:col>10</xdr:col>
      <xdr:colOff>165100</xdr:colOff>
      <xdr:row>37</xdr:row>
      <xdr:rowOff>106604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97731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29399</xdr:rowOff>
    </xdr:from>
    <xdr:to>
      <xdr:col>6</xdr:col>
      <xdr:colOff>38100</xdr:colOff>
      <xdr:row>37</xdr:row>
      <xdr:rowOff>130999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7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122126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6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71493</xdr:rowOff>
    </xdr:from>
    <xdr:to>
      <xdr:col>24</xdr:col>
      <xdr:colOff>63500</xdr:colOff>
      <xdr:row>58</xdr:row>
      <xdr:rowOff>83183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15593"/>
          <a:ext cx="838200" cy="1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60111</xdr:rowOff>
    </xdr:from>
    <xdr:to>
      <xdr:col>19</xdr:col>
      <xdr:colOff>177800</xdr:colOff>
      <xdr:row>58</xdr:row>
      <xdr:rowOff>83183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4211"/>
          <a:ext cx="889000" cy="2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60111</xdr:rowOff>
    </xdr:from>
    <xdr:to>
      <xdr:col>15</xdr:col>
      <xdr:colOff>50800</xdr:colOff>
      <xdr:row>58</xdr:row>
      <xdr:rowOff>70963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4211"/>
          <a:ext cx="889000" cy="1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70963</xdr:rowOff>
    </xdr:from>
    <xdr:to>
      <xdr:col>10</xdr:col>
      <xdr:colOff>114300</xdr:colOff>
      <xdr:row>58</xdr:row>
      <xdr:rowOff>98732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5063"/>
          <a:ext cx="889000" cy="2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20693</xdr:rowOff>
    </xdr:from>
    <xdr:to>
      <xdr:col>24</xdr:col>
      <xdr:colOff>114300</xdr:colOff>
      <xdr:row>58</xdr:row>
      <xdr:rowOff>122293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32383</xdr:rowOff>
    </xdr:from>
    <xdr:to>
      <xdr:col>20</xdr:col>
      <xdr:colOff>38100</xdr:colOff>
      <xdr:row>58</xdr:row>
      <xdr:rowOff>133983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125110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9311</xdr:rowOff>
    </xdr:from>
    <xdr:to>
      <xdr:col>15</xdr:col>
      <xdr:colOff>101600</xdr:colOff>
      <xdr:row>58</xdr:row>
      <xdr:rowOff>110911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102038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20163</xdr:rowOff>
    </xdr:from>
    <xdr:to>
      <xdr:col>10</xdr:col>
      <xdr:colOff>165100</xdr:colOff>
      <xdr:row>58</xdr:row>
      <xdr:rowOff>121763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112890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47932</xdr:rowOff>
    </xdr:from>
    <xdr:to>
      <xdr:col>6</xdr:col>
      <xdr:colOff>38100</xdr:colOff>
      <xdr:row>58</xdr:row>
      <xdr:rowOff>149532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9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140659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8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116954</xdr:rowOff>
    </xdr:from>
    <xdr:to>
      <xdr:col>24</xdr:col>
      <xdr:colOff>63500</xdr:colOff>
      <xdr:row>78</xdr:row>
      <xdr:rowOff>136537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90054"/>
          <a:ext cx="8382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123507</xdr:rowOff>
    </xdr:from>
    <xdr:to>
      <xdr:col>19</xdr:col>
      <xdr:colOff>177800</xdr:colOff>
      <xdr:row>78</xdr:row>
      <xdr:rowOff>136537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496607"/>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123507</xdr:rowOff>
    </xdr:from>
    <xdr:to>
      <xdr:col>15</xdr:col>
      <xdr:colOff>50800</xdr:colOff>
      <xdr:row>78</xdr:row>
      <xdr:rowOff>149644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96607"/>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142176</xdr:rowOff>
    </xdr:from>
    <xdr:to>
      <xdr:col>10</xdr:col>
      <xdr:colOff>114300</xdr:colOff>
      <xdr:row>78</xdr:row>
      <xdr:rowOff>149644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15276"/>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66154</xdr:rowOff>
    </xdr:from>
    <xdr:to>
      <xdr:col>24</xdr:col>
      <xdr:colOff>114300</xdr:colOff>
      <xdr:row>78</xdr:row>
      <xdr:rowOff>167754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3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152531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5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85737</xdr:rowOff>
    </xdr:from>
    <xdr:to>
      <xdr:col>20</xdr:col>
      <xdr:colOff>38100</xdr:colOff>
      <xdr:row>79</xdr:row>
      <xdr:rowOff>15887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5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7014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5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72707</xdr:rowOff>
    </xdr:from>
    <xdr:to>
      <xdr:col>15</xdr:col>
      <xdr:colOff>101600</xdr:colOff>
      <xdr:row>79</xdr:row>
      <xdr:rowOff>2857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4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165434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3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98844</xdr:rowOff>
    </xdr:from>
    <xdr:to>
      <xdr:col>10</xdr:col>
      <xdr:colOff>165100</xdr:colOff>
      <xdr:row>79</xdr:row>
      <xdr:rowOff>28994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20121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6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91376</xdr:rowOff>
    </xdr:from>
    <xdr:to>
      <xdr:col>6</xdr:col>
      <xdr:colOff>38100</xdr:colOff>
      <xdr:row>79</xdr:row>
      <xdr:rowOff>21526</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6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12653</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5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92326</xdr:rowOff>
    </xdr:from>
    <xdr:to>
      <xdr:col>24</xdr:col>
      <xdr:colOff>63500</xdr:colOff>
      <xdr:row>97</xdr:row>
      <xdr:rowOff>164702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722976"/>
          <a:ext cx="838200" cy="7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164702</xdr:rowOff>
    </xdr:from>
    <xdr:to>
      <xdr:col>19</xdr:col>
      <xdr:colOff>177800</xdr:colOff>
      <xdr:row>98</xdr:row>
      <xdr:rowOff>15106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95352"/>
          <a:ext cx="889000" cy="2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100853</xdr:rowOff>
    </xdr:from>
    <xdr:to>
      <xdr:col>15</xdr:col>
      <xdr:colOff>50800</xdr:colOff>
      <xdr:row>98</xdr:row>
      <xdr:rowOff>15106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31503"/>
          <a:ext cx="889000" cy="8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100853</xdr:rowOff>
    </xdr:from>
    <xdr:to>
      <xdr:col>10</xdr:col>
      <xdr:colOff>114300</xdr:colOff>
      <xdr:row>98</xdr:row>
      <xdr:rowOff>100199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31503"/>
          <a:ext cx="889000" cy="17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41526</xdr:rowOff>
    </xdr:from>
    <xdr:to>
      <xdr:col>24</xdr:col>
      <xdr:colOff>114300</xdr:colOff>
      <xdr:row>97</xdr:row>
      <xdr:rowOff>143126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67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127903</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8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113902</xdr:rowOff>
    </xdr:from>
    <xdr:to>
      <xdr:col>20</xdr:col>
      <xdr:colOff>38100</xdr:colOff>
      <xdr:row>98</xdr:row>
      <xdr:rowOff>44052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74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35179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83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135756</xdr:rowOff>
    </xdr:from>
    <xdr:to>
      <xdr:col>15</xdr:col>
      <xdr:colOff>101600</xdr:colOff>
      <xdr:row>98</xdr:row>
      <xdr:rowOff>65906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6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57033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5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50053</xdr:rowOff>
    </xdr:from>
    <xdr:to>
      <xdr:col>10</xdr:col>
      <xdr:colOff>165100</xdr:colOff>
      <xdr:row>97</xdr:row>
      <xdr:rowOff>151653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142780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7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49399</xdr:rowOff>
    </xdr:from>
    <xdr:to>
      <xdr:col>6</xdr:col>
      <xdr:colOff>38100</xdr:colOff>
      <xdr:row>98</xdr:row>
      <xdr:rowOff>150999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142126</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4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143525</xdr:rowOff>
    </xdr:from>
    <xdr:to>
      <xdr:col>55</xdr:col>
      <xdr:colOff>0</xdr:colOff>
      <xdr:row>38</xdr:row>
      <xdr:rowOff>18549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87175"/>
          <a:ext cx="838200" cy="4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143525</xdr:rowOff>
    </xdr:from>
    <xdr:to>
      <xdr:col>50</xdr:col>
      <xdr:colOff>114300</xdr:colOff>
      <xdr:row>38</xdr:row>
      <xdr:rowOff>4011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487175"/>
          <a:ext cx="889000" cy="3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4011</xdr:rowOff>
    </xdr:from>
    <xdr:to>
      <xdr:col>45</xdr:col>
      <xdr:colOff>177800</xdr:colOff>
      <xdr:row>38</xdr:row>
      <xdr:rowOff>12941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19111"/>
          <a:ext cx="889000" cy="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65123</xdr:rowOff>
    </xdr:from>
    <xdr:to>
      <xdr:col>41</xdr:col>
      <xdr:colOff>50800</xdr:colOff>
      <xdr:row>38</xdr:row>
      <xdr:rowOff>12941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722973"/>
          <a:ext cx="889000" cy="80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139200</xdr:rowOff>
    </xdr:from>
    <xdr:to>
      <xdr:col>55</xdr:col>
      <xdr:colOff>50800</xdr:colOff>
      <xdr:row>38</xdr:row>
      <xdr:rowOff>69349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828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54127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9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92725</xdr:rowOff>
    </xdr:from>
    <xdr:to>
      <xdr:col>50</xdr:col>
      <xdr:colOff>165100</xdr:colOff>
      <xdr:row>38</xdr:row>
      <xdr:rowOff>22875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3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14002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2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124661</xdr:rowOff>
    </xdr:from>
    <xdr:to>
      <xdr:col>46</xdr:col>
      <xdr:colOff>38100</xdr:colOff>
      <xdr:row>38</xdr:row>
      <xdr:rowOff>54811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6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45938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6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133591</xdr:rowOff>
    </xdr:from>
    <xdr:to>
      <xdr:col>41</xdr:col>
      <xdr:colOff>101600</xdr:colOff>
      <xdr:row>38</xdr:row>
      <xdr:rowOff>63742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772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54868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6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14323</xdr:rowOff>
    </xdr:from>
    <xdr:to>
      <xdr:col>36</xdr:col>
      <xdr:colOff>165100</xdr:colOff>
      <xdr:row>33</xdr:row>
      <xdr:rowOff>115923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107050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6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53627</xdr:rowOff>
    </xdr:from>
    <xdr:to>
      <xdr:col>55</xdr:col>
      <xdr:colOff>0</xdr:colOff>
      <xdr:row>57</xdr:row>
      <xdr:rowOff>138416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826277"/>
          <a:ext cx="838200" cy="8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53627</xdr:rowOff>
    </xdr:from>
    <xdr:to>
      <xdr:col>50</xdr:col>
      <xdr:colOff>114300</xdr:colOff>
      <xdr:row>57</xdr:row>
      <xdr:rowOff>63750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826277"/>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63750</xdr:rowOff>
    </xdr:from>
    <xdr:to>
      <xdr:col>45</xdr:col>
      <xdr:colOff>177800</xdr:colOff>
      <xdr:row>57</xdr:row>
      <xdr:rowOff>84923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836400"/>
          <a:ext cx="889000" cy="2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25574</xdr:rowOff>
    </xdr:from>
    <xdr:to>
      <xdr:col>41</xdr:col>
      <xdr:colOff>50800</xdr:colOff>
      <xdr:row>57</xdr:row>
      <xdr:rowOff>84923</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798224"/>
          <a:ext cx="889000" cy="5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87616</xdr:rowOff>
    </xdr:from>
    <xdr:to>
      <xdr:col>55</xdr:col>
      <xdr:colOff>50800</xdr:colOff>
      <xdr:row>58</xdr:row>
      <xdr:rowOff>17766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86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66043</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83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2827</xdr:rowOff>
    </xdr:from>
    <xdr:to>
      <xdr:col>50</xdr:col>
      <xdr:colOff>165100</xdr:colOff>
      <xdr:row>57</xdr:row>
      <xdr:rowOff>104427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77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95554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86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12950</xdr:rowOff>
    </xdr:from>
    <xdr:to>
      <xdr:col>46</xdr:col>
      <xdr:colOff>38100</xdr:colOff>
      <xdr:row>57</xdr:row>
      <xdr:rowOff>114550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78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105677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87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34123</xdr:rowOff>
    </xdr:from>
    <xdr:to>
      <xdr:col>41</xdr:col>
      <xdr:colOff>101600</xdr:colOff>
      <xdr:row>57</xdr:row>
      <xdr:rowOff>135723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80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126850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89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146224</xdr:rowOff>
    </xdr:from>
    <xdr:to>
      <xdr:col>36</xdr:col>
      <xdr:colOff>165100</xdr:colOff>
      <xdr:row>57</xdr:row>
      <xdr:rowOff>76374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74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67501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84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38640</xdr:rowOff>
    </xdr:from>
    <xdr:to>
      <xdr:col>55</xdr:col>
      <xdr:colOff>0</xdr:colOff>
      <xdr:row>79</xdr:row>
      <xdr:rowOff>43193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583190"/>
          <a:ext cx="8382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32429</xdr:rowOff>
    </xdr:from>
    <xdr:to>
      <xdr:col>50</xdr:col>
      <xdr:colOff>114300</xdr:colOff>
      <xdr:row>79</xdr:row>
      <xdr:rowOff>43193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76979"/>
          <a:ext cx="889000" cy="1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18256</xdr:rowOff>
    </xdr:from>
    <xdr:to>
      <xdr:col>45</xdr:col>
      <xdr:colOff>177800</xdr:colOff>
      <xdr:row>79</xdr:row>
      <xdr:rowOff>32429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62806"/>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18256</xdr:rowOff>
    </xdr:from>
    <xdr:to>
      <xdr:col>41</xdr:col>
      <xdr:colOff>50800</xdr:colOff>
      <xdr:row>79</xdr:row>
      <xdr:rowOff>29838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562806"/>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159290</xdr:rowOff>
    </xdr:from>
    <xdr:to>
      <xdr:col>55</xdr:col>
      <xdr:colOff>50800</xdr:colOff>
      <xdr:row>79</xdr:row>
      <xdr:rowOff>89440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5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74217</xdr:rowOff>
    </xdr:from>
    <xdr:ext cx="378565"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44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163843</xdr:rowOff>
    </xdr:from>
    <xdr:to>
      <xdr:col>50</xdr:col>
      <xdr:colOff>165100</xdr:colOff>
      <xdr:row>79</xdr:row>
      <xdr:rowOff>93993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5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85120</xdr:rowOff>
    </xdr:from>
    <xdr:ext cx="313932"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82333" y="136296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153079</xdr:rowOff>
    </xdr:from>
    <xdr:to>
      <xdr:col>46</xdr:col>
      <xdr:colOff>38100</xdr:colOff>
      <xdr:row>79</xdr:row>
      <xdr:rowOff>83229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5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74356</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61017" y="13618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138906</xdr:rowOff>
    </xdr:from>
    <xdr:to>
      <xdr:col>41</xdr:col>
      <xdr:colOff>101600</xdr:colOff>
      <xdr:row>79</xdr:row>
      <xdr:rowOff>69056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51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60183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60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150488</xdr:rowOff>
    </xdr:from>
    <xdr:to>
      <xdr:col>36</xdr:col>
      <xdr:colOff>165100</xdr:colOff>
      <xdr:row>79</xdr:row>
      <xdr:rowOff>80638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52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71765</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83017" y="13616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121222</xdr:rowOff>
    </xdr:from>
    <xdr:to>
      <xdr:col>55</xdr:col>
      <xdr:colOff>0</xdr:colOff>
      <xdr:row>98</xdr:row>
      <xdr:rowOff>26099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751872"/>
          <a:ext cx="838200" cy="7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121222</xdr:rowOff>
    </xdr:from>
    <xdr:to>
      <xdr:col>50</xdr:col>
      <xdr:colOff>114300</xdr:colOff>
      <xdr:row>98</xdr:row>
      <xdr:rowOff>15557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51872"/>
          <a:ext cx="889000" cy="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155232</xdr:rowOff>
    </xdr:from>
    <xdr:to>
      <xdr:col>45</xdr:col>
      <xdr:colOff>177800</xdr:colOff>
      <xdr:row>98</xdr:row>
      <xdr:rowOff>15557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785882"/>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37922</xdr:rowOff>
    </xdr:from>
    <xdr:to>
      <xdr:col>41</xdr:col>
      <xdr:colOff>50800</xdr:colOff>
      <xdr:row>97</xdr:row>
      <xdr:rowOff>155232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668572"/>
          <a:ext cx="889000" cy="1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146749</xdr:rowOff>
    </xdr:from>
    <xdr:to>
      <xdr:col>55</xdr:col>
      <xdr:colOff>50800</xdr:colOff>
      <xdr:row>98</xdr:row>
      <xdr:rowOff>76899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7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125176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5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70422</xdr:rowOff>
    </xdr:from>
    <xdr:to>
      <xdr:col>50</xdr:col>
      <xdr:colOff>165100</xdr:colOff>
      <xdr:row>98</xdr:row>
      <xdr:rowOff>572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0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163149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9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136207</xdr:rowOff>
    </xdr:from>
    <xdr:to>
      <xdr:col>46</xdr:col>
      <xdr:colOff>38100</xdr:colOff>
      <xdr:row>98</xdr:row>
      <xdr:rowOff>66357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6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57484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85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104432</xdr:rowOff>
    </xdr:from>
    <xdr:to>
      <xdr:col>41</xdr:col>
      <xdr:colOff>101600</xdr:colOff>
      <xdr:row>98</xdr:row>
      <xdr:rowOff>34582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25709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2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158572</xdr:rowOff>
    </xdr:from>
    <xdr:to>
      <xdr:col>36</xdr:col>
      <xdr:colOff>165100</xdr:colOff>
      <xdr:row>97</xdr:row>
      <xdr:rowOff>88722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105249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39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98868</xdr:rowOff>
    </xdr:from>
    <xdr:to>
      <xdr:col>85</xdr:col>
      <xdr:colOff>127000</xdr:colOff>
      <xdr:row>39</xdr:row>
      <xdr:rowOff>98868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98857</xdr:rowOff>
    </xdr:from>
    <xdr:to>
      <xdr:col>81</xdr:col>
      <xdr:colOff>50800</xdr:colOff>
      <xdr:row>39</xdr:row>
      <xdr:rowOff>98868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07"/>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98857</xdr:rowOff>
    </xdr:from>
    <xdr:to>
      <xdr:col>76</xdr:col>
      <xdr:colOff>114300</xdr:colOff>
      <xdr:row>39</xdr:row>
      <xdr:rowOff>98868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703300" y="6785407"/>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98802</xdr:rowOff>
    </xdr:from>
    <xdr:to>
      <xdr:col>71</xdr:col>
      <xdr:colOff>177800</xdr:colOff>
      <xdr:row>39</xdr:row>
      <xdr:rowOff>98868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352"/>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48068</xdr:rowOff>
    </xdr:from>
    <xdr:to>
      <xdr:col>85</xdr:col>
      <xdr:colOff>177800</xdr:colOff>
      <xdr:row>39</xdr:row>
      <xdr:rowOff>149668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48068</xdr:rowOff>
    </xdr:from>
    <xdr:to>
      <xdr:col>81</xdr:col>
      <xdr:colOff>101600</xdr:colOff>
      <xdr:row>39</xdr:row>
      <xdr:rowOff>149668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140795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48057</xdr:rowOff>
    </xdr:from>
    <xdr:to>
      <xdr:col>76</xdr:col>
      <xdr:colOff>165100</xdr:colOff>
      <xdr:row>39</xdr:row>
      <xdr:rowOff>149657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140784</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48068</xdr:rowOff>
    </xdr:from>
    <xdr:to>
      <xdr:col>72</xdr:col>
      <xdr:colOff>38100</xdr:colOff>
      <xdr:row>39</xdr:row>
      <xdr:rowOff>149668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140795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48002</xdr:rowOff>
    </xdr:from>
    <xdr:to>
      <xdr:col>67</xdr:col>
      <xdr:colOff>101600</xdr:colOff>
      <xdr:row>39</xdr:row>
      <xdr:rowOff>149602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140729</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68783</xdr:rowOff>
    </xdr:from>
    <xdr:to>
      <xdr:col>85</xdr:col>
      <xdr:colOff>127000</xdr:colOff>
      <xdr:row>77</xdr:row>
      <xdr:rowOff>74155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70433"/>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22149</xdr:rowOff>
    </xdr:from>
    <xdr:to>
      <xdr:col>81</xdr:col>
      <xdr:colOff>50800</xdr:colOff>
      <xdr:row>77</xdr:row>
      <xdr:rowOff>68783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23799"/>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22149</xdr:rowOff>
    </xdr:from>
    <xdr:to>
      <xdr:col>76</xdr:col>
      <xdr:colOff>114300</xdr:colOff>
      <xdr:row>77</xdr:row>
      <xdr:rowOff>105714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23799"/>
          <a:ext cx="889000" cy="8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105714</xdr:rowOff>
    </xdr:from>
    <xdr:to>
      <xdr:col>71</xdr:col>
      <xdr:colOff>177800</xdr:colOff>
      <xdr:row>77</xdr:row>
      <xdr:rowOff>117069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07364"/>
          <a:ext cx="8890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23355</xdr:rowOff>
    </xdr:from>
    <xdr:to>
      <xdr:col>85</xdr:col>
      <xdr:colOff>177800</xdr:colOff>
      <xdr:row>77</xdr:row>
      <xdr:rowOff>124955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2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1782</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0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17983</xdr:rowOff>
    </xdr:from>
    <xdr:to>
      <xdr:col>81</xdr:col>
      <xdr:colOff>101600</xdr:colOff>
      <xdr:row>77</xdr:row>
      <xdr:rowOff>119583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1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110710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1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142799</xdr:rowOff>
    </xdr:from>
    <xdr:to>
      <xdr:col>76</xdr:col>
      <xdr:colOff>165100</xdr:colOff>
      <xdr:row>77</xdr:row>
      <xdr:rowOff>72949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64076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6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54914</xdr:rowOff>
    </xdr:from>
    <xdr:to>
      <xdr:col>72</xdr:col>
      <xdr:colOff>38100</xdr:colOff>
      <xdr:row>77</xdr:row>
      <xdr:rowOff>156514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5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147641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66269</xdr:rowOff>
    </xdr:from>
    <xdr:to>
      <xdr:col>67</xdr:col>
      <xdr:colOff>101600</xdr:colOff>
      <xdr:row>77</xdr:row>
      <xdr:rowOff>167869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6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158996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6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48451</xdr:rowOff>
    </xdr:from>
    <xdr:to>
      <xdr:col>85</xdr:col>
      <xdr:colOff>127000</xdr:colOff>
      <xdr:row>98</xdr:row>
      <xdr:rowOff>65863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50551"/>
          <a:ext cx="8382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47117</xdr:rowOff>
    </xdr:from>
    <xdr:to>
      <xdr:col>81</xdr:col>
      <xdr:colOff>50800</xdr:colOff>
      <xdr:row>98</xdr:row>
      <xdr:rowOff>48451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49217"/>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21039</xdr:rowOff>
    </xdr:from>
    <xdr:to>
      <xdr:col>76</xdr:col>
      <xdr:colOff>114300</xdr:colOff>
      <xdr:row>98</xdr:row>
      <xdr:rowOff>47117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23139"/>
          <a:ext cx="889000" cy="2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21039</xdr:rowOff>
    </xdr:from>
    <xdr:to>
      <xdr:col>71</xdr:col>
      <xdr:colOff>177800</xdr:colOff>
      <xdr:row>98</xdr:row>
      <xdr:rowOff>64015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23139"/>
          <a:ext cx="88900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15063</xdr:rowOff>
    </xdr:from>
    <xdr:to>
      <xdr:col>85</xdr:col>
      <xdr:colOff>177800</xdr:colOff>
      <xdr:row>98</xdr:row>
      <xdr:rowOff>116663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1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101440</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3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169101</xdr:rowOff>
    </xdr:from>
    <xdr:to>
      <xdr:col>81</xdr:col>
      <xdr:colOff>101600</xdr:colOff>
      <xdr:row>98</xdr:row>
      <xdr:rowOff>99251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90378</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89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167767</xdr:rowOff>
    </xdr:from>
    <xdr:to>
      <xdr:col>76</xdr:col>
      <xdr:colOff>165100</xdr:colOff>
      <xdr:row>98</xdr:row>
      <xdr:rowOff>97917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9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89044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9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141689</xdr:rowOff>
    </xdr:from>
    <xdr:to>
      <xdr:col>72</xdr:col>
      <xdr:colOff>38100</xdr:colOff>
      <xdr:row>98</xdr:row>
      <xdr:rowOff>71839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62966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6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13215</xdr:rowOff>
    </xdr:from>
    <xdr:to>
      <xdr:col>67</xdr:col>
      <xdr:colOff>101600</xdr:colOff>
      <xdr:row>98</xdr:row>
      <xdr:rowOff>114815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105942</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37592</xdr:rowOff>
    </xdr:from>
    <xdr:to>
      <xdr:col>116</xdr:col>
      <xdr:colOff>63500</xdr:colOff>
      <xdr:row>38</xdr:row>
      <xdr:rowOff>61468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552692"/>
          <a:ext cx="8382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11176</xdr:rowOff>
    </xdr:from>
    <xdr:to>
      <xdr:col>111</xdr:col>
      <xdr:colOff>177800</xdr:colOff>
      <xdr:row>38</xdr:row>
      <xdr:rowOff>61468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5262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150495</xdr:rowOff>
    </xdr:from>
    <xdr:to>
      <xdr:col>107</xdr:col>
      <xdr:colOff>50800</xdr:colOff>
      <xdr:row>38</xdr:row>
      <xdr:rowOff>11176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494145"/>
          <a:ext cx="889000" cy="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150495</xdr:rowOff>
    </xdr:from>
    <xdr:to>
      <xdr:col>102</xdr:col>
      <xdr:colOff>114300</xdr:colOff>
      <xdr:row>38</xdr:row>
      <xdr:rowOff>1905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494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158242</xdr:rowOff>
    </xdr:from>
    <xdr:to>
      <xdr:col>116</xdr:col>
      <xdr:colOff>114300</xdr:colOff>
      <xdr:row>38</xdr:row>
      <xdr:rowOff>88392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0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9669</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35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10668</xdr:rowOff>
    </xdr:from>
    <xdr:to>
      <xdr:col>112</xdr:col>
      <xdr:colOff>38100</xdr:colOff>
      <xdr:row>38</xdr:row>
      <xdr:rowOff>112268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2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103395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61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131826</xdr:rowOff>
    </xdr:from>
    <xdr:to>
      <xdr:col>107</xdr:col>
      <xdr:colOff>101600</xdr:colOff>
      <xdr:row>38</xdr:row>
      <xdr:rowOff>61976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7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78503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5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99695</xdr:rowOff>
    </xdr:from>
    <xdr:to>
      <xdr:col>102</xdr:col>
      <xdr:colOff>165100</xdr:colOff>
      <xdr:row>38</xdr:row>
      <xdr:rowOff>29845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46372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21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122555</xdr:rowOff>
    </xdr:from>
    <xdr:to>
      <xdr:col>98</xdr:col>
      <xdr:colOff>38100</xdr:colOff>
      <xdr:row>38</xdr:row>
      <xdr:rowOff>52705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69232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24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89774</xdr:rowOff>
    </xdr:from>
    <xdr:to>
      <xdr:col>116</xdr:col>
      <xdr:colOff>63500</xdr:colOff>
      <xdr:row>58</xdr:row>
      <xdr:rowOff>89865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33874"/>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89865</xdr:rowOff>
    </xdr:from>
    <xdr:to>
      <xdr:col>111</xdr:col>
      <xdr:colOff>177800</xdr:colOff>
      <xdr:row>58</xdr:row>
      <xdr:rowOff>89888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33965"/>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89888</xdr:rowOff>
    </xdr:from>
    <xdr:to>
      <xdr:col>107</xdr:col>
      <xdr:colOff>50800</xdr:colOff>
      <xdr:row>58</xdr:row>
      <xdr:rowOff>89911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33988"/>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89911</xdr:rowOff>
    </xdr:from>
    <xdr:to>
      <xdr:col>102</xdr:col>
      <xdr:colOff>114300</xdr:colOff>
      <xdr:row>58</xdr:row>
      <xdr:rowOff>89934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3401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38974</xdr:rowOff>
    </xdr:from>
    <xdr:to>
      <xdr:col>116</xdr:col>
      <xdr:colOff>114300</xdr:colOff>
      <xdr:row>58</xdr:row>
      <xdr:rowOff>140574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8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39065</xdr:rowOff>
    </xdr:from>
    <xdr:to>
      <xdr:col>112</xdr:col>
      <xdr:colOff>38100</xdr:colOff>
      <xdr:row>58</xdr:row>
      <xdr:rowOff>140665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157192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75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39088</xdr:rowOff>
    </xdr:from>
    <xdr:to>
      <xdr:col>107</xdr:col>
      <xdr:colOff>101600</xdr:colOff>
      <xdr:row>58</xdr:row>
      <xdr:rowOff>140688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8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157215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75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39111</xdr:rowOff>
    </xdr:from>
    <xdr:to>
      <xdr:col>102</xdr:col>
      <xdr:colOff>165100</xdr:colOff>
      <xdr:row>58</xdr:row>
      <xdr:rowOff>140711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8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131838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7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39134</xdr:rowOff>
    </xdr:from>
    <xdr:to>
      <xdr:col>98</xdr:col>
      <xdr:colOff>38100</xdr:colOff>
      <xdr:row>58</xdr:row>
      <xdr:rowOff>140734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8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131861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7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71463</xdr:rowOff>
    </xdr:from>
    <xdr:to>
      <xdr:col>116</xdr:col>
      <xdr:colOff>63500</xdr:colOff>
      <xdr:row>76</xdr:row>
      <xdr:rowOff>154902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930213"/>
          <a:ext cx="838200" cy="2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146177</xdr:rowOff>
    </xdr:from>
    <xdr:to>
      <xdr:col>111</xdr:col>
      <xdr:colOff>177800</xdr:colOff>
      <xdr:row>76</xdr:row>
      <xdr:rowOff>154902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3176377"/>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146177</xdr:rowOff>
    </xdr:from>
    <xdr:to>
      <xdr:col>107</xdr:col>
      <xdr:colOff>50800</xdr:colOff>
      <xdr:row>77</xdr:row>
      <xdr:rowOff>42774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76377"/>
          <a:ext cx="8890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42774</xdr:rowOff>
    </xdr:from>
    <xdr:to>
      <xdr:col>102</xdr:col>
      <xdr:colOff>114300</xdr:colOff>
      <xdr:row>77</xdr:row>
      <xdr:rowOff>47231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244424"/>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20663</xdr:rowOff>
    </xdr:from>
    <xdr:to>
      <xdr:col>116</xdr:col>
      <xdr:colOff>114300</xdr:colOff>
      <xdr:row>75</xdr:row>
      <xdr:rowOff>122263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7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170540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85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104102</xdr:rowOff>
    </xdr:from>
    <xdr:to>
      <xdr:col>112</xdr:col>
      <xdr:colOff>38100</xdr:colOff>
      <xdr:row>77</xdr:row>
      <xdr:rowOff>34252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25379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22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95377</xdr:rowOff>
    </xdr:from>
    <xdr:to>
      <xdr:col>107</xdr:col>
      <xdr:colOff>101600</xdr:colOff>
      <xdr:row>77</xdr:row>
      <xdr:rowOff>25527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2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16654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1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163424</xdr:rowOff>
    </xdr:from>
    <xdr:to>
      <xdr:col>102</xdr:col>
      <xdr:colOff>165100</xdr:colOff>
      <xdr:row>77</xdr:row>
      <xdr:rowOff>93574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9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84701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167881</xdr:rowOff>
    </xdr:from>
    <xdr:to>
      <xdr:col>98</xdr:col>
      <xdr:colOff>38100</xdr:colOff>
      <xdr:row>77</xdr:row>
      <xdr:rowOff>98031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9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89158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9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住民一人当たりの歳出決算総額は、</a:t>
          </a:r>
          <a:r>
            <a:rPr kumimoji="1" lang="en-US" altLang="ja-JP" sz="1300">
              <a:latin typeface="ＭＳ Ｐゴシック" panose="020B0600070205080204" pitchFamily="50" charset="-128"/>
              <a:ea typeface="ＭＳ Ｐゴシック" panose="020B0600070205080204" pitchFamily="50" charset="-128"/>
            </a:rPr>
            <a:t>353,171</a:t>
          </a:r>
          <a:r>
            <a:rPr kumimoji="1" lang="ja-JP" altLang="en-US" sz="1300">
              <a:latin typeface="ＭＳ Ｐゴシック" panose="020B0600070205080204" pitchFamily="50" charset="-128"/>
              <a:ea typeface="ＭＳ Ｐゴシック" panose="020B0600070205080204" pitchFamily="50" charset="-128"/>
            </a:rPr>
            <a:t>円となっており、大半の性質区分で類似団体平均を下回っている。これは市域</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というコンパクトなまちの中で効率的な行政サービスが提供できていることと捉えている。</a:t>
          </a:r>
        </a:p>
        <a:p>
          <a:r>
            <a:rPr kumimoji="1" lang="ja-JP" altLang="en-US" sz="1300">
              <a:latin typeface="ＭＳ Ｐゴシック" panose="020B0600070205080204" pitchFamily="50" charset="-128"/>
              <a:ea typeface="ＭＳ Ｐゴシック" panose="020B0600070205080204" pitchFamily="50" charset="-128"/>
            </a:rPr>
            <a:t>投資及び出資金が類似団体平均より上回っている要因は、公共下水道事業会計出資金である。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64262</xdr:rowOff>
    </xdr:from>
    <xdr:to>
      <xdr:col>24</xdr:col>
      <xdr:colOff>63500</xdr:colOff>
      <xdr:row>36</xdr:row>
      <xdr:rowOff>111354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36462"/>
          <a:ext cx="8382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111354</xdr:rowOff>
    </xdr:from>
    <xdr:to>
      <xdr:col>19</xdr:col>
      <xdr:colOff>177800</xdr:colOff>
      <xdr:row>37</xdr:row>
      <xdr:rowOff>8484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8355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10769</xdr:rowOff>
    </xdr:from>
    <xdr:to>
      <xdr:col>15</xdr:col>
      <xdr:colOff>50800</xdr:colOff>
      <xdr:row>37</xdr:row>
      <xdr:rowOff>8484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82969"/>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10769</xdr:rowOff>
    </xdr:from>
    <xdr:to>
      <xdr:col>10</xdr:col>
      <xdr:colOff>114300</xdr:colOff>
      <xdr:row>36</xdr:row>
      <xdr:rowOff>121412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82969"/>
          <a:ext cx="889000" cy="1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13462</xdr:rowOff>
    </xdr:from>
    <xdr:to>
      <xdr:col>24</xdr:col>
      <xdr:colOff>114300</xdr:colOff>
      <xdr:row>36</xdr:row>
      <xdr:rowOff>115062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163339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6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60554</xdr:rowOff>
    </xdr:from>
    <xdr:to>
      <xdr:col>20</xdr:col>
      <xdr:colOff>38100</xdr:colOff>
      <xdr:row>36</xdr:row>
      <xdr:rowOff>162154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3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153281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2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129134</xdr:rowOff>
    </xdr:from>
    <xdr:to>
      <xdr:col>15</xdr:col>
      <xdr:colOff>101600</xdr:colOff>
      <xdr:row>37</xdr:row>
      <xdr:rowOff>59284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50411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131419</xdr:rowOff>
    </xdr:from>
    <xdr:to>
      <xdr:col>10</xdr:col>
      <xdr:colOff>165100</xdr:colOff>
      <xdr:row>36</xdr:row>
      <xdr:rowOff>61569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52696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70612</xdr:rowOff>
    </xdr:from>
    <xdr:to>
      <xdr:col>6</xdr:col>
      <xdr:colOff>38100</xdr:colOff>
      <xdr:row>37</xdr:row>
      <xdr:rowOff>762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163339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3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129550</xdr:rowOff>
    </xdr:from>
    <xdr:to>
      <xdr:col>24</xdr:col>
      <xdr:colOff>63500</xdr:colOff>
      <xdr:row>57</xdr:row>
      <xdr:rowOff>151802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2200"/>
          <a:ext cx="838200" cy="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149667</xdr:rowOff>
    </xdr:from>
    <xdr:to>
      <xdr:col>19</xdr:col>
      <xdr:colOff>177800</xdr:colOff>
      <xdr:row>57</xdr:row>
      <xdr:rowOff>151802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2317"/>
          <a:ext cx="8890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123751</xdr:rowOff>
    </xdr:from>
    <xdr:to>
      <xdr:col>15</xdr:col>
      <xdr:colOff>50800</xdr:colOff>
      <xdr:row>57</xdr:row>
      <xdr:rowOff>149667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6401"/>
          <a:ext cx="889000" cy="2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50271</xdr:rowOff>
    </xdr:from>
    <xdr:to>
      <xdr:col>10</xdr:col>
      <xdr:colOff>114300</xdr:colOff>
      <xdr:row>57</xdr:row>
      <xdr:rowOff>123751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08571"/>
          <a:ext cx="889000" cy="58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78750</xdr:rowOff>
    </xdr:from>
    <xdr:to>
      <xdr:col>24</xdr:col>
      <xdr:colOff>114300</xdr:colOff>
      <xdr:row>58</xdr:row>
      <xdr:rowOff>8900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165127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101002</xdr:rowOff>
    </xdr:from>
    <xdr:to>
      <xdr:col>20</xdr:col>
      <xdr:colOff>38100</xdr:colOff>
      <xdr:row>58</xdr:row>
      <xdr:rowOff>31152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22279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98867</xdr:rowOff>
    </xdr:from>
    <xdr:to>
      <xdr:col>15</xdr:col>
      <xdr:colOff>101600</xdr:colOff>
      <xdr:row>58</xdr:row>
      <xdr:rowOff>29017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20144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72951</xdr:rowOff>
    </xdr:from>
    <xdr:to>
      <xdr:col>10</xdr:col>
      <xdr:colOff>165100</xdr:colOff>
      <xdr:row>58</xdr:row>
      <xdr:rowOff>3101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165678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170921</xdr:rowOff>
    </xdr:from>
    <xdr:to>
      <xdr:col>6</xdr:col>
      <xdr:colOff>38100</xdr:colOff>
      <xdr:row>54</xdr:row>
      <xdr:rowOff>101071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5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92198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97447</xdr:rowOff>
    </xdr:from>
    <xdr:to>
      <xdr:col>24</xdr:col>
      <xdr:colOff>63500</xdr:colOff>
      <xdr:row>77</xdr:row>
      <xdr:rowOff>80660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7647"/>
          <a:ext cx="838200" cy="15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80660</xdr:rowOff>
    </xdr:from>
    <xdr:to>
      <xdr:col>19</xdr:col>
      <xdr:colOff>177800</xdr:colOff>
      <xdr:row>77</xdr:row>
      <xdr:rowOff>112573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2310"/>
          <a:ext cx="889000" cy="3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39086</xdr:rowOff>
    </xdr:from>
    <xdr:to>
      <xdr:col>15</xdr:col>
      <xdr:colOff>50800</xdr:colOff>
      <xdr:row>77</xdr:row>
      <xdr:rowOff>112573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40736"/>
          <a:ext cx="889000" cy="7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39086</xdr:rowOff>
    </xdr:from>
    <xdr:to>
      <xdr:col>10</xdr:col>
      <xdr:colOff>114300</xdr:colOff>
      <xdr:row>78</xdr:row>
      <xdr:rowOff>52550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40736"/>
          <a:ext cx="889000" cy="18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46647</xdr:rowOff>
    </xdr:from>
    <xdr:to>
      <xdr:col>24</xdr:col>
      <xdr:colOff>114300</xdr:colOff>
      <xdr:row>76</xdr:row>
      <xdr:rowOff>148247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133024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9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29860</xdr:rowOff>
    </xdr:from>
    <xdr:to>
      <xdr:col>20</xdr:col>
      <xdr:colOff>38100</xdr:colOff>
      <xdr:row>77</xdr:row>
      <xdr:rowOff>131460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122587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61773</xdr:rowOff>
    </xdr:from>
    <xdr:to>
      <xdr:col>15</xdr:col>
      <xdr:colOff>101600</xdr:colOff>
      <xdr:row>77</xdr:row>
      <xdr:rowOff>163373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154500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159736</xdr:rowOff>
    </xdr:from>
    <xdr:to>
      <xdr:col>10</xdr:col>
      <xdr:colOff>165100</xdr:colOff>
      <xdr:row>77</xdr:row>
      <xdr:rowOff>89886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81013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8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1750</xdr:rowOff>
    </xdr:from>
    <xdr:to>
      <xdr:col>6</xdr:col>
      <xdr:colOff>38100</xdr:colOff>
      <xdr:row>78</xdr:row>
      <xdr:rowOff>103350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94477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82783</xdr:rowOff>
    </xdr:from>
    <xdr:to>
      <xdr:col>24</xdr:col>
      <xdr:colOff>63500</xdr:colOff>
      <xdr:row>98</xdr:row>
      <xdr:rowOff>99588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84883"/>
          <a:ext cx="838200" cy="1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71486</xdr:rowOff>
    </xdr:from>
    <xdr:to>
      <xdr:col>19</xdr:col>
      <xdr:colOff>177800</xdr:colOff>
      <xdr:row>98</xdr:row>
      <xdr:rowOff>82783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73586"/>
          <a:ext cx="889000" cy="1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71486</xdr:rowOff>
    </xdr:from>
    <xdr:to>
      <xdr:col>15</xdr:col>
      <xdr:colOff>50800</xdr:colOff>
      <xdr:row>98</xdr:row>
      <xdr:rowOff>79280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73586"/>
          <a:ext cx="889000" cy="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79280</xdr:rowOff>
    </xdr:from>
    <xdr:to>
      <xdr:col>10</xdr:col>
      <xdr:colOff>114300</xdr:colOff>
      <xdr:row>98</xdr:row>
      <xdr:rowOff>95748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1380"/>
          <a:ext cx="889000" cy="1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48788</xdr:rowOff>
    </xdr:from>
    <xdr:to>
      <xdr:col>24</xdr:col>
      <xdr:colOff>114300</xdr:colOff>
      <xdr:row>98</xdr:row>
      <xdr:rowOff>150388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5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31983</xdr:rowOff>
    </xdr:from>
    <xdr:to>
      <xdr:col>20</xdr:col>
      <xdr:colOff>38100</xdr:colOff>
      <xdr:row>98</xdr:row>
      <xdr:rowOff>133583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3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124710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2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20686</xdr:rowOff>
    </xdr:from>
    <xdr:to>
      <xdr:col>15</xdr:col>
      <xdr:colOff>101600</xdr:colOff>
      <xdr:row>98</xdr:row>
      <xdr:rowOff>122286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2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113413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1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28480</xdr:rowOff>
    </xdr:from>
    <xdr:to>
      <xdr:col>10</xdr:col>
      <xdr:colOff>165100</xdr:colOff>
      <xdr:row>98</xdr:row>
      <xdr:rowOff>130080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121207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44948</xdr:rowOff>
    </xdr:from>
    <xdr:to>
      <xdr:col>6</xdr:col>
      <xdr:colOff>38100</xdr:colOff>
      <xdr:row>98</xdr:row>
      <xdr:rowOff>146548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4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137675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16764</xdr:rowOff>
    </xdr:from>
    <xdr:to>
      <xdr:col>55</xdr:col>
      <xdr:colOff>0</xdr:colOff>
      <xdr:row>39</xdr:row>
      <xdr:rowOff>17272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03314"/>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54610</xdr:rowOff>
    </xdr:from>
    <xdr:to>
      <xdr:col>50</xdr:col>
      <xdr:colOff>114300</xdr:colOff>
      <xdr:row>39</xdr:row>
      <xdr:rowOff>17272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69710"/>
          <a:ext cx="889000" cy="13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29718</xdr:rowOff>
    </xdr:from>
    <xdr:to>
      <xdr:col>45</xdr:col>
      <xdr:colOff>177800</xdr:colOff>
      <xdr:row>38</xdr:row>
      <xdr:rowOff>54610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44818"/>
          <a:ext cx="8890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29718</xdr:rowOff>
    </xdr:from>
    <xdr:to>
      <xdr:col>41</xdr:col>
      <xdr:colOff>50800</xdr:colOff>
      <xdr:row>38</xdr:row>
      <xdr:rowOff>44831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544818"/>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137414</xdr:rowOff>
    </xdr:from>
    <xdr:to>
      <xdr:col>55</xdr:col>
      <xdr:colOff>50800</xdr:colOff>
      <xdr:row>39</xdr:row>
      <xdr:rowOff>67564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137922</xdr:rowOff>
    </xdr:from>
    <xdr:to>
      <xdr:col>50</xdr:col>
      <xdr:colOff>165100</xdr:colOff>
      <xdr:row>39</xdr:row>
      <xdr:rowOff>68072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59199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3810</xdr:rowOff>
    </xdr:from>
    <xdr:to>
      <xdr:col>46</xdr:col>
      <xdr:colOff>38100</xdr:colOff>
      <xdr:row>38</xdr:row>
      <xdr:rowOff>105410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1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121937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29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150368</xdr:rowOff>
    </xdr:from>
    <xdr:to>
      <xdr:col>41</xdr:col>
      <xdr:colOff>101600</xdr:colOff>
      <xdr:row>38</xdr:row>
      <xdr:rowOff>80518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9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97045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26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165481</xdr:rowOff>
    </xdr:from>
    <xdr:to>
      <xdr:col>36</xdr:col>
      <xdr:colOff>165100</xdr:colOff>
      <xdr:row>38</xdr:row>
      <xdr:rowOff>95631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112158</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284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12941</xdr:rowOff>
    </xdr:from>
    <xdr:to>
      <xdr:col>55</xdr:col>
      <xdr:colOff>0</xdr:colOff>
      <xdr:row>59</xdr:row>
      <xdr:rowOff>14122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128491"/>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6883</xdr:rowOff>
    </xdr:from>
    <xdr:to>
      <xdr:col>50</xdr:col>
      <xdr:colOff>114300</xdr:colOff>
      <xdr:row>59</xdr:row>
      <xdr:rowOff>14122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122433"/>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163055</xdr:rowOff>
    </xdr:from>
    <xdr:to>
      <xdr:col>45</xdr:col>
      <xdr:colOff>177800</xdr:colOff>
      <xdr:row>59</xdr:row>
      <xdr:rowOff>6883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107155"/>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162293</xdr:rowOff>
    </xdr:from>
    <xdr:to>
      <xdr:col>41</xdr:col>
      <xdr:colOff>50800</xdr:colOff>
      <xdr:row>58</xdr:row>
      <xdr:rowOff>163055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0639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133591</xdr:rowOff>
    </xdr:from>
    <xdr:to>
      <xdr:col>55</xdr:col>
      <xdr:colOff>50800</xdr:colOff>
      <xdr:row>59</xdr:row>
      <xdr:rowOff>63741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7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48518</xdr:rowOff>
    </xdr:from>
    <xdr:ext cx="378565"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92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134772</xdr:rowOff>
    </xdr:from>
    <xdr:to>
      <xdr:col>50</xdr:col>
      <xdr:colOff>165100</xdr:colOff>
      <xdr:row>59</xdr:row>
      <xdr:rowOff>64922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7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56049</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50017" y="1017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127533</xdr:rowOff>
    </xdr:from>
    <xdr:to>
      <xdr:col>46</xdr:col>
      <xdr:colOff>38100</xdr:colOff>
      <xdr:row>59</xdr:row>
      <xdr:rowOff>57683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48810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61017" y="10164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112255</xdr:rowOff>
    </xdr:from>
    <xdr:to>
      <xdr:col>41</xdr:col>
      <xdr:colOff>101600</xdr:colOff>
      <xdr:row>59</xdr:row>
      <xdr:rowOff>42405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5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33532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4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111493</xdr:rowOff>
    </xdr:from>
    <xdr:to>
      <xdr:col>36</xdr:col>
      <xdr:colOff>165100</xdr:colOff>
      <xdr:row>59</xdr:row>
      <xdr:rowOff>41643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32770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4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162103</xdr:rowOff>
    </xdr:from>
    <xdr:to>
      <xdr:col>55</xdr:col>
      <xdr:colOff>0</xdr:colOff>
      <xdr:row>78</xdr:row>
      <xdr:rowOff>60985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63753"/>
          <a:ext cx="838200" cy="7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162103</xdr:rowOff>
    </xdr:from>
    <xdr:to>
      <xdr:col>50</xdr:col>
      <xdr:colOff>114300</xdr:colOff>
      <xdr:row>78</xdr:row>
      <xdr:rowOff>59956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63753"/>
          <a:ext cx="889000" cy="6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42354</xdr:rowOff>
    </xdr:from>
    <xdr:to>
      <xdr:col>45</xdr:col>
      <xdr:colOff>177800</xdr:colOff>
      <xdr:row>78</xdr:row>
      <xdr:rowOff>59956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15454"/>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146862</xdr:rowOff>
    </xdr:from>
    <xdr:to>
      <xdr:col>41</xdr:col>
      <xdr:colOff>50800</xdr:colOff>
      <xdr:row>78</xdr:row>
      <xdr:rowOff>42354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48512"/>
          <a:ext cx="889000" cy="6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10185</xdr:rowOff>
    </xdr:from>
    <xdr:to>
      <xdr:col>55</xdr:col>
      <xdr:colOff>50800</xdr:colOff>
      <xdr:row>78</xdr:row>
      <xdr:rowOff>111785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96562</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9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111303</xdr:rowOff>
    </xdr:from>
    <xdr:to>
      <xdr:col>50</xdr:col>
      <xdr:colOff>165100</xdr:colOff>
      <xdr:row>78</xdr:row>
      <xdr:rowOff>41453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32580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0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9156</xdr:rowOff>
    </xdr:from>
    <xdr:to>
      <xdr:col>46</xdr:col>
      <xdr:colOff>38100</xdr:colOff>
      <xdr:row>78</xdr:row>
      <xdr:rowOff>110756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8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101883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47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163004</xdr:rowOff>
    </xdr:from>
    <xdr:to>
      <xdr:col>41</xdr:col>
      <xdr:colOff>101600</xdr:colOff>
      <xdr:row>78</xdr:row>
      <xdr:rowOff>93154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6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84281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5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96062</xdr:rowOff>
    </xdr:from>
    <xdr:to>
      <xdr:col>36</xdr:col>
      <xdr:colOff>165100</xdr:colOff>
      <xdr:row>78</xdr:row>
      <xdr:rowOff>26212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9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17339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9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138233</xdr:rowOff>
    </xdr:from>
    <xdr:to>
      <xdr:col>55</xdr:col>
      <xdr:colOff>0</xdr:colOff>
      <xdr:row>98</xdr:row>
      <xdr:rowOff>30144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68883"/>
          <a:ext cx="838200" cy="6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60947</xdr:rowOff>
    </xdr:from>
    <xdr:to>
      <xdr:col>50</xdr:col>
      <xdr:colOff>114300</xdr:colOff>
      <xdr:row>97</xdr:row>
      <xdr:rowOff>138233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91597"/>
          <a:ext cx="889000" cy="7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60947</xdr:rowOff>
    </xdr:from>
    <xdr:to>
      <xdr:col>45</xdr:col>
      <xdr:colOff>177800</xdr:colOff>
      <xdr:row>98</xdr:row>
      <xdr:rowOff>42050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91597"/>
          <a:ext cx="889000" cy="1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42050</xdr:rowOff>
    </xdr:from>
    <xdr:to>
      <xdr:col>41</xdr:col>
      <xdr:colOff>50800</xdr:colOff>
      <xdr:row>98</xdr:row>
      <xdr:rowOff>48165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44150"/>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150794</xdr:rowOff>
    </xdr:from>
    <xdr:to>
      <xdr:col>55</xdr:col>
      <xdr:colOff>50800</xdr:colOff>
      <xdr:row>98</xdr:row>
      <xdr:rowOff>80944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129221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5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87433</xdr:rowOff>
    </xdr:from>
    <xdr:to>
      <xdr:col>50</xdr:col>
      <xdr:colOff>165100</xdr:colOff>
      <xdr:row>98</xdr:row>
      <xdr:rowOff>17583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1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10147</xdr:rowOff>
    </xdr:from>
    <xdr:to>
      <xdr:col>46</xdr:col>
      <xdr:colOff>38100</xdr:colOff>
      <xdr:row>97</xdr:row>
      <xdr:rowOff>111747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102874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3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162700</xdr:rowOff>
    </xdr:from>
    <xdr:to>
      <xdr:col>41</xdr:col>
      <xdr:colOff>101600</xdr:colOff>
      <xdr:row>98</xdr:row>
      <xdr:rowOff>92850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83977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168815</xdr:rowOff>
    </xdr:from>
    <xdr:to>
      <xdr:col>36</xdr:col>
      <xdr:colOff>165100</xdr:colOff>
      <xdr:row>98</xdr:row>
      <xdr:rowOff>98965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90092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9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120821</xdr:rowOff>
    </xdr:from>
    <xdr:to>
      <xdr:col>85</xdr:col>
      <xdr:colOff>127000</xdr:colOff>
      <xdr:row>38</xdr:row>
      <xdr:rowOff>2330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64471"/>
          <a:ext cx="83820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152768</xdr:rowOff>
    </xdr:from>
    <xdr:to>
      <xdr:col>81</xdr:col>
      <xdr:colOff>50800</xdr:colOff>
      <xdr:row>38</xdr:row>
      <xdr:rowOff>2330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96418"/>
          <a:ext cx="8890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152768</xdr:rowOff>
    </xdr:from>
    <xdr:to>
      <xdr:col>76</xdr:col>
      <xdr:colOff>114300</xdr:colOff>
      <xdr:row>38</xdr:row>
      <xdr:rowOff>1492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96418"/>
          <a:ext cx="889000" cy="2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70815</xdr:rowOff>
    </xdr:from>
    <xdr:to>
      <xdr:col>71</xdr:col>
      <xdr:colOff>177800</xdr:colOff>
      <xdr:row>38</xdr:row>
      <xdr:rowOff>1492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14465"/>
          <a:ext cx="889000" cy="10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70021</xdr:rowOff>
    </xdr:from>
    <xdr:to>
      <xdr:col>85</xdr:col>
      <xdr:colOff>177800</xdr:colOff>
      <xdr:row>38</xdr:row>
      <xdr:rowOff>171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1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156398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2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122980</xdr:rowOff>
    </xdr:from>
    <xdr:to>
      <xdr:col>81</xdr:col>
      <xdr:colOff>101600</xdr:colOff>
      <xdr:row>38</xdr:row>
      <xdr:rowOff>53130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44257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101968</xdr:rowOff>
    </xdr:from>
    <xdr:to>
      <xdr:col>76</xdr:col>
      <xdr:colOff>165100</xdr:colOff>
      <xdr:row>38</xdr:row>
      <xdr:rowOff>32118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4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23245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122142</xdr:rowOff>
    </xdr:from>
    <xdr:to>
      <xdr:col>72</xdr:col>
      <xdr:colOff>38100</xdr:colOff>
      <xdr:row>38</xdr:row>
      <xdr:rowOff>52292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6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43419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5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138142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35065</xdr:rowOff>
    </xdr:from>
    <xdr:to>
      <xdr:col>85</xdr:col>
      <xdr:colOff>127000</xdr:colOff>
      <xdr:row>58</xdr:row>
      <xdr:rowOff>116040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979165"/>
          <a:ext cx="838200" cy="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35065</xdr:rowOff>
    </xdr:from>
    <xdr:to>
      <xdr:col>81</xdr:col>
      <xdr:colOff>50800</xdr:colOff>
      <xdr:row>58</xdr:row>
      <xdr:rowOff>104292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79165"/>
          <a:ext cx="889000" cy="6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104292</xdr:rowOff>
    </xdr:from>
    <xdr:to>
      <xdr:col>76</xdr:col>
      <xdr:colOff>114300</xdr:colOff>
      <xdr:row>58</xdr:row>
      <xdr:rowOff>108851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48392"/>
          <a:ext cx="889000" cy="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32347</xdr:rowOff>
    </xdr:from>
    <xdr:to>
      <xdr:col>71</xdr:col>
      <xdr:colOff>177800</xdr:colOff>
      <xdr:row>58</xdr:row>
      <xdr:rowOff>108851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76447"/>
          <a:ext cx="889000" cy="7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65240</xdr:rowOff>
    </xdr:from>
    <xdr:to>
      <xdr:col>85</xdr:col>
      <xdr:colOff>177800</xdr:colOff>
      <xdr:row>58</xdr:row>
      <xdr:rowOff>166840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100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151617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2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155715</xdr:rowOff>
    </xdr:from>
    <xdr:to>
      <xdr:col>81</xdr:col>
      <xdr:colOff>101600</xdr:colOff>
      <xdr:row>58</xdr:row>
      <xdr:rowOff>85865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76992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2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53492</xdr:rowOff>
    </xdr:from>
    <xdr:to>
      <xdr:col>76</xdr:col>
      <xdr:colOff>165100</xdr:colOff>
      <xdr:row>58</xdr:row>
      <xdr:rowOff>155092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9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146219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9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58051</xdr:rowOff>
    </xdr:from>
    <xdr:to>
      <xdr:col>72</xdr:col>
      <xdr:colOff>38100</xdr:colOff>
      <xdr:row>58</xdr:row>
      <xdr:rowOff>159651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0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150778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152997</xdr:rowOff>
    </xdr:from>
    <xdr:to>
      <xdr:col>67</xdr:col>
      <xdr:colOff>101600</xdr:colOff>
      <xdr:row>58</xdr:row>
      <xdr:rowOff>83147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2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74274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1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98868</xdr:rowOff>
    </xdr:from>
    <xdr:to>
      <xdr:col>85</xdr:col>
      <xdr:colOff>127000</xdr:colOff>
      <xdr:row>79</xdr:row>
      <xdr:rowOff>98868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98858</xdr:rowOff>
    </xdr:from>
    <xdr:to>
      <xdr:col>81</xdr:col>
      <xdr:colOff>50800</xdr:colOff>
      <xdr:row>79</xdr:row>
      <xdr:rowOff>98868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08"/>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98858</xdr:rowOff>
    </xdr:from>
    <xdr:to>
      <xdr:col>76</xdr:col>
      <xdr:colOff>114300</xdr:colOff>
      <xdr:row>79</xdr:row>
      <xdr:rowOff>98868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643408"/>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98802</xdr:rowOff>
    </xdr:from>
    <xdr:to>
      <xdr:col>71</xdr:col>
      <xdr:colOff>177800</xdr:colOff>
      <xdr:row>79</xdr:row>
      <xdr:rowOff>98868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352"/>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48068</xdr:rowOff>
    </xdr:from>
    <xdr:to>
      <xdr:col>85</xdr:col>
      <xdr:colOff>177800</xdr:colOff>
      <xdr:row>79</xdr:row>
      <xdr:rowOff>149668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48068</xdr:rowOff>
    </xdr:from>
    <xdr:to>
      <xdr:col>81</xdr:col>
      <xdr:colOff>101600</xdr:colOff>
      <xdr:row>79</xdr:row>
      <xdr:rowOff>149668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140795</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48058</xdr:rowOff>
    </xdr:from>
    <xdr:to>
      <xdr:col>76</xdr:col>
      <xdr:colOff>165100</xdr:colOff>
      <xdr:row>79</xdr:row>
      <xdr:rowOff>149658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140785</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48068</xdr:rowOff>
    </xdr:from>
    <xdr:to>
      <xdr:col>72</xdr:col>
      <xdr:colOff>38100</xdr:colOff>
      <xdr:row>79</xdr:row>
      <xdr:rowOff>149668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140795</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48002</xdr:rowOff>
    </xdr:from>
    <xdr:to>
      <xdr:col>67</xdr:col>
      <xdr:colOff>101600</xdr:colOff>
      <xdr:row>79</xdr:row>
      <xdr:rowOff>149602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140729</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68783</xdr:rowOff>
    </xdr:from>
    <xdr:to>
      <xdr:col>85</xdr:col>
      <xdr:colOff>127000</xdr:colOff>
      <xdr:row>97</xdr:row>
      <xdr:rowOff>74155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699433"/>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22149</xdr:rowOff>
    </xdr:from>
    <xdr:to>
      <xdr:col>81</xdr:col>
      <xdr:colOff>50800</xdr:colOff>
      <xdr:row>97</xdr:row>
      <xdr:rowOff>68783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652799"/>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22149</xdr:rowOff>
    </xdr:from>
    <xdr:to>
      <xdr:col>76</xdr:col>
      <xdr:colOff>114300</xdr:colOff>
      <xdr:row>97</xdr:row>
      <xdr:rowOff>105714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52799"/>
          <a:ext cx="889000" cy="8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105714</xdr:rowOff>
    </xdr:from>
    <xdr:to>
      <xdr:col>71</xdr:col>
      <xdr:colOff>177800</xdr:colOff>
      <xdr:row>97</xdr:row>
      <xdr:rowOff>117069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736364"/>
          <a:ext cx="8890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23355</xdr:rowOff>
    </xdr:from>
    <xdr:to>
      <xdr:col>85</xdr:col>
      <xdr:colOff>177800</xdr:colOff>
      <xdr:row>97</xdr:row>
      <xdr:rowOff>124955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1782</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17983</xdr:rowOff>
    </xdr:from>
    <xdr:to>
      <xdr:col>81</xdr:col>
      <xdr:colOff>101600</xdr:colOff>
      <xdr:row>97</xdr:row>
      <xdr:rowOff>119583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4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110710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4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142799</xdr:rowOff>
    </xdr:from>
    <xdr:to>
      <xdr:col>76</xdr:col>
      <xdr:colOff>165100</xdr:colOff>
      <xdr:row>97</xdr:row>
      <xdr:rowOff>72949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0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64076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69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54914</xdr:rowOff>
    </xdr:from>
    <xdr:to>
      <xdr:col>72</xdr:col>
      <xdr:colOff>38100</xdr:colOff>
      <xdr:row>97</xdr:row>
      <xdr:rowOff>156514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8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147641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7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66269</xdr:rowOff>
    </xdr:from>
    <xdr:to>
      <xdr:col>67</xdr:col>
      <xdr:colOff>101600</xdr:colOff>
      <xdr:row>97</xdr:row>
      <xdr:rowOff>167869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9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158996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8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住民一人当たりのコストについては、全ての項目において、類似団体平均より下回っている。</a:t>
          </a:r>
        </a:p>
        <a:p>
          <a:r>
            <a:rPr kumimoji="1" lang="ja-JP" altLang="en-US" sz="1300">
              <a:latin typeface="ＭＳ Ｐゴシック" panose="020B0600070205080204" pitchFamily="50" charset="-128"/>
              <a:ea typeface="ＭＳ Ｐゴシック" panose="020B0600070205080204" pitchFamily="50" charset="-128"/>
            </a:rPr>
            <a:t>また、商工費が令和５年度と比べて大幅に減少した主な要因は、市内事業者を対象とした省エネ設備への更新に係る補助金が減額し、企業再投資促進補助金が皆減したためである。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愛知県尾張旭市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比は、標準財政規模が増加し、財政調整基金残高が減少したため、２．４９ポイント減少した。実質収支額の標準財政規模に占める割合は、歳入歳出差引額が増額し、翌年度に繰り越すべき財源が減少したため、０．６２ポイント増加した。実質単年度収支については、令和５年度と比べ、単年度収支は増加しているが、それを上回って積立金取崩し額も増加しているため、１．９２ポイント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愛知県尾張旭市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黒字額の標準財政規模比について、全ての会計において赤字は発生しておらず、早期健全化基準を上回っている。令和６年度は国民健康保険特別会計において赤字解消計画を策定し、一般会計からの法定外繰出金により黒字となった。今後は、保険税率の見直し等により当該法定外繰出の解消を図る。また各会計において、適正な財政運営・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愛知県尾張旭市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実質公債費比率の分子について、元利償還金及び準元利償還金の変動に伴い、概ね３００～７００百万円前後の間を推移している。</a:t>
          </a:r>
        </a:p>
        <a:p>
          <a:r>
            <a:rPr kumimoji="1" lang="ja-JP" altLang="en-US" sz="1400">
              <a:latin typeface="ＭＳ ゴシック" pitchFamily="49" charset="-128"/>
              <a:ea typeface="ＭＳ ゴシック" pitchFamily="49" charset="-128"/>
            </a:rPr>
            <a:t>令和６年度は、元利償還金が減少し、基準財政需要額に算入された公債費等が増加したため、減少した。</a:t>
          </a:r>
        </a:p>
        <a:p>
          <a:r>
            <a:rPr kumimoji="1" lang="ja-JP" altLang="en-US" sz="1400">
              <a:latin typeface="ＭＳ ゴシック" pitchFamily="49" charset="-128"/>
              <a:ea typeface="ＭＳ ゴシック" pitchFamily="49" charset="-128"/>
            </a:rPr>
            <a:t>今後は、近年発行した建設事業の元金償還が開始されたことや大型再開発事業に伴う新発債発行が控えていること等により、元利償還金等の増加が見込まれるため、世代間の負担の公平化と将来負担のバランスをとりながら、適切な地方債の発行管理を行うことで、数値の抑制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愛知県尾張旭市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について、過去に発行した臨時財政対策債の償還が進んだこと、新規発行額の減少による公債費の算入見込額の減少や、財源不足による財政調整基金の取り崩し等による充当可能基金の減少等により増加した。今後は三郷駅周辺まちづくり事業等、大型の普通建設事業への地方債の活用により、地方債残高の上昇が見込まれるため、適正な市債発行、公営企業での独立採算制の確保に努めるとともに、将来負担比率の動向に留意し、健全な財政運営を図ることで、数値の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愛知県尾張旭市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万円取り崩したことなどにより、基金全体として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財政運営基本方針に基づき、財政調整基金については、標準財政規模の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また、基金を取り崩す際にも、補正予算の編成等を通じて可能な限り取崩し額を抑制する。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尾張旭市公共施設整備基金：各種施設等の建設や用地取得、改修に充当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尾張旭市旭平和墓園管理基金：墓園の管理に要する費用に充当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尾張旭市地域福祉基金：地域福祉の推進に要する費用に充当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尾張旭市緑化推進基金：市民とともに緑化を推進し、緑あふれる美しいまちづくりに要する費用に充当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尾張旭市文化振興基金：文化財の保全・保護等に要する費用に充当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尾張旭市公共施設整備基金：基金運用益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尾張旭市旭平和墓園管理基金：永代使用料収入の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尾張旭市緑化推進基金：緑化事業に充当したことにより、積立額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千円以上に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千円を取り崩したため、残高が減少した。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尾張旭市文化振興基金：無形民族文化財保護育成事業に充当したことにより、積立額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千円以上に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千円を取り崩したため、残高が減少した。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張旭市公共施設整備基金：財政運営基本方針に基づき、財産売払収入や補正予算の編成等を通じて積み立てを行う。また、基金の残高は、公共施設、道路、橋りょう等事業費に活用する。今後は、三郷駅周辺まちづくり事業等の大型の普通建設事業を実施する必要があり、公共施設整備基金の活用が見込まれることから、引き続き、市有地の売却等により、基金残高の増加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その他基金：各基金の運用指針に基づき、確実かつ計画的な運用を行っていく。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を下回らない額及び基金運用益として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千円積み立てたが、財源不足により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万円を取り崩ししたため、令和５年度から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予期しない収入の落ち込みや不時の支出増等に備えるため、標準財政規模の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が追加交付され、減債基金に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基金残高の運用利子を積み立てる。目標額等は設定していない。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57DEC96-18C9-455C-9F9F-D8EF5964D8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EC8B5C3-D1EE-47E2-A8C6-98114F24F6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DE185412-04F9-4DFB-BDCD-2C18341428A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C1357740-B7F4-46C4-8086-A61DEBD9CDA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090CDE6-0182-4530-ADFC-FA4D39D1872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830DACEF-663B-48A4-9106-973DCC8A429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E8BD69B0-5EA3-412D-AFEB-77AF6A04778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334D08B-DD41-48D9-BB1C-2834998CA1B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124A94B9-6F97-42CF-B973-7C7DC8BCC12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FAE582B7-E629-47B3-962D-F534C0C1644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30DD8C1-0CED-4BBF-AAB6-8E951B5ACC6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4595746D-AD25-442F-A843-E3BAFFCB6E8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57A8BC16-B51C-451D-A535-AC32E19B0DF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546D4BE3-7382-4042-BC75-8312B38A390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99A8A29-D8B9-4208-B407-A88766EA6F1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A2C1C95-91BD-47E6-ABF9-3940199DEF1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33C0267-4021-4028-BBDB-0C5F889920A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2FB52791-11E0-416A-B33E-2AA661E6D75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21E049D-07CD-4B37-B051-DEFD71707B3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55985E1F-9A5D-475A-8331-73F9A57925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24E2786-A069-47F5-86B6-769AF89AB10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486E2083-CBE5-4622-90A0-0151471776F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86E54820-2511-4DC9-A9CC-7DF275431FB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2A32694-F1BF-44ED-B80E-6017F0917BA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FD46B83-1F6D-427D-8382-8CB2335BDB6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5BEAA28-8650-4CE4-914E-8990B6AB10F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57563802-421F-4CAF-839C-70390043F0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4F9D494-8E4E-4C3A-BEB1-C38B380103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F17F965-D66F-441D-83F5-696842D3466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98872D57-DFB1-4997-B03F-5F11B72FC62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01929A3-F7BC-4A26-A395-6F5A5B556B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8D4B08A-877C-406A-A963-3FE082AA6ED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7573006-A622-4001-B818-1A372282898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467F2432-FD83-4E58-8712-B506DEE9A1A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C5B986A-6969-4EDA-A2A9-EE578813C51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80C0E7B-2707-4E81-9405-EE9D716F4D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AD3C3F2E-BD41-4CF0-962F-0324A077D6E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C5792FB-0BAA-45CC-9920-DBF8B6020AA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9D9B866A-0E6B-4DBF-8C20-AD1AF498B6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F6196AB-331A-4825-938A-4D365C64F1F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B3D06E15-57F7-49DE-8090-861D5C5BA78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D0ABF3F-0246-43B6-9749-96F6BDF4FA0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C0270E4-38EF-4B1F-921B-004E50379B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E6A27283-C4AC-442A-8876-F039634208D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ADA0D0DA-37B9-4B9D-95A5-362348B9D34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582FA0A-E5B9-4CD7-82F9-CBC811F1CC2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BBDE385-D2F3-41B4-8127-93140ED7C4E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8A9AA3B9-E4C0-4673-B258-27374199D7B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BB47C6FD-5CF7-40B6-806B-3641D435DB7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962D862-79D5-43A5-8B0D-DB21D429BBC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9DC20F30-F16A-4E1F-B141-B99D3DDE4CB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D21A84B-106F-4A73-964F-A53015E7811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60C746CF-F752-4B60-969F-86A86E3257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C7CD275-DC62-40C4-9728-64680430BF7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EC10B24B-6001-46F7-94AC-6D7FD4239E2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有形固定資産減価償却率は、類似団体内平均とほぼ同水準を示している。本市において、公共建築物の約</a:t>
          </a:r>
          <a:r>
            <a:rPr kumimoji="1" lang="en-US" altLang="ja-JP" sz="1100">
              <a:latin typeface="ＭＳ Ｐゴシック" panose="020B0600070205080204" pitchFamily="50" charset="-128"/>
              <a:ea typeface="ＭＳ Ｐゴシック" panose="020B0600070205080204" pitchFamily="50" charset="-128"/>
            </a:rPr>
            <a:t>45</a:t>
          </a:r>
          <a:r>
            <a:rPr kumimoji="1" lang="ja-JP" altLang="en-US" sz="1100">
              <a:latin typeface="ＭＳ Ｐゴシック" panose="020B0600070205080204" pitchFamily="50" charset="-128"/>
              <a:ea typeface="ＭＳ Ｐゴシック" panose="020B0600070205080204" pitchFamily="50" charset="-128"/>
            </a:rPr>
            <a:t>％を占める学校教育系の施設等の老朽化が進んでいることや、原則施設の建替えを行わず、改修等を行い使用していることが影響していると考えられる。施設の長寿命化を推進するため、引き続き個別施設計画に基づき施設の修繕や改修を進め、比率の抑制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DEF1549-EE78-4ADD-AB2C-6B159B3E808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BF5BD0A4-918F-4ACD-9DBA-B507A5A3ED0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3C248473-A4D6-41A0-B535-984221D9066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4617138E-01CC-4625-BF31-639B75F40FE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FFE588A5-62C9-4338-BC3A-0B1A1E4C178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D238CCBC-975C-4F9D-B90C-9EF20BD9F1D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8314139-90F3-4C8D-BB3C-1799C841917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B95C0095-4FD0-47CE-8824-D89543007A6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BEAAA948-0377-4B05-AC79-4A69C2B5DF2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2892ACE1-3C46-4428-B53E-4335C1F9E44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7F7A387A-578F-4DB2-88DD-3F952DE0749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5B3B97CE-611E-47FB-BE2A-D3A1E8D1876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46BA96E1-7E53-4CA1-877E-298BEF5B5E1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C334598-EED6-41CA-A656-58CDB897BE2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125BBC74-88E9-493C-8987-A84526DA6F9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4E6514C-C8FA-4E81-91E5-AB132A0EB19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EE05548E-807F-4575-A605-40386B9E9BE8}"/>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59D0FA2C-C22B-492D-87A6-64491BDB5B27}"/>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B70805DF-CD22-485F-8F31-403C0FEA577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BF3732B7-C0C4-4C15-B7F1-ABA9B4D17EF6}"/>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308B5567-AF15-4E45-92C7-04FA09724719}"/>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1F13CB8D-122C-4790-90BF-9730D064D27C}"/>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F3E549DD-AF83-4F7A-86C0-C5234478C643}"/>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46BE3FED-1612-4C59-A1CE-BBF76DF8939C}"/>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1916B590-ECF0-48D7-81B5-942A669CAAE5}"/>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FF802E7F-5ADB-44FA-BC18-8FB50202B423}"/>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3" name="フローチャート: 判断 82">
          <a:extLst>
            <a:ext uri="{FF2B5EF4-FFF2-40B4-BE49-F238E27FC236}">
              <a16:creationId xmlns:a16="http://schemas.microsoft.com/office/drawing/2014/main" id="{E631B887-732A-4FD2-AD1B-D70FDD4DEF72}"/>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D69C8F1-9CD8-4A69-865C-8788032E63D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7F1CD1E-6A69-48A7-A1F5-463FD61C3E6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A3B6FFE-F0E6-4202-88F7-B7313A78728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B3D841A-C9F0-4B41-B0DE-CA4FF79A95D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16D22EA-2CD9-4448-B41B-A671267F897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89" name="楕円 88">
          <a:extLst>
            <a:ext uri="{FF2B5EF4-FFF2-40B4-BE49-F238E27FC236}">
              <a16:creationId xmlns:a16="http://schemas.microsoft.com/office/drawing/2014/main" id="{5B6624F3-BB9C-45E5-8005-DD426E821F08}"/>
            </a:ext>
          </a:extLst>
        </xdr:cNvPr>
        <xdr:cNvSpPr/>
      </xdr:nvSpPr>
      <xdr:spPr>
        <a:xfrm>
          <a:off x="4711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134002</xdr:rowOff>
    </xdr:from>
    <xdr:ext cx="405111" cy="259045"/>
    <xdr:sp macro="" textlink="">
      <xdr:nvSpPr>
        <xdr:cNvPr id="90" name="有形固定資産減価償却率該当値テキスト">
          <a:extLst>
            <a:ext uri="{FF2B5EF4-FFF2-40B4-BE49-F238E27FC236}">
              <a16:creationId xmlns:a16="http://schemas.microsoft.com/office/drawing/2014/main" id="{A924CCA3-65CA-4025-A3EE-62BEB1166AE0}"/>
            </a:ext>
          </a:extLst>
        </xdr:cNvPr>
        <xdr:cNvSpPr txBox="1"/>
      </xdr:nvSpPr>
      <xdr:spPr>
        <a:xfrm>
          <a:off x="48133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53552</xdr:rowOff>
    </xdr:from>
    <xdr:to>
      <xdr:col>19</xdr:col>
      <xdr:colOff>187325</xdr:colOff>
      <xdr:row>31</xdr:row>
      <xdr:rowOff>155152</xdr:rowOff>
    </xdr:to>
    <xdr:sp macro="" textlink="">
      <xdr:nvSpPr>
        <xdr:cNvPr id="91" name="楕円 90">
          <a:extLst>
            <a:ext uri="{FF2B5EF4-FFF2-40B4-BE49-F238E27FC236}">
              <a16:creationId xmlns:a16="http://schemas.microsoft.com/office/drawing/2014/main" id="{E992AB5B-1407-4174-AC2C-0E683FFC6A60}"/>
            </a:ext>
          </a:extLst>
        </xdr:cNvPr>
        <xdr:cNvSpPr/>
      </xdr:nvSpPr>
      <xdr:spPr>
        <a:xfrm>
          <a:off x="4000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161925</xdr:rowOff>
    </xdr:to>
    <xdr:cxnSp macro="">
      <xdr:nvCxnSpPr>
        <xdr:cNvPr id="92" name="直線コネクタ 91">
          <a:extLst>
            <a:ext uri="{FF2B5EF4-FFF2-40B4-BE49-F238E27FC236}">
              <a16:creationId xmlns:a16="http://schemas.microsoft.com/office/drawing/2014/main" id="{959830A5-15C2-47AE-B541-B969FA219B3E}"/>
            </a:ext>
          </a:extLst>
        </xdr:cNvPr>
        <xdr:cNvCxnSpPr/>
      </xdr:nvCxnSpPr>
      <xdr:spPr>
        <a:xfrm>
          <a:off x="4051300" y="6190827"/>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13970</xdr:rowOff>
    </xdr:from>
    <xdr:to>
      <xdr:col>15</xdr:col>
      <xdr:colOff>187325</xdr:colOff>
      <xdr:row>31</xdr:row>
      <xdr:rowOff>115570</xdr:rowOff>
    </xdr:to>
    <xdr:sp macro="" textlink="">
      <xdr:nvSpPr>
        <xdr:cNvPr id="93" name="楕円 92">
          <a:extLst>
            <a:ext uri="{FF2B5EF4-FFF2-40B4-BE49-F238E27FC236}">
              <a16:creationId xmlns:a16="http://schemas.microsoft.com/office/drawing/2014/main" id="{84B1F054-7C5A-4207-98E4-03A6EB304241}"/>
            </a:ext>
          </a:extLst>
        </xdr:cNvPr>
        <xdr:cNvSpPr/>
      </xdr:nvSpPr>
      <xdr:spPr>
        <a:xfrm>
          <a:off x="3238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64770</xdr:rowOff>
    </xdr:from>
    <xdr:to>
      <xdr:col>19</xdr:col>
      <xdr:colOff>136525</xdr:colOff>
      <xdr:row>31</xdr:row>
      <xdr:rowOff>104352</xdr:rowOff>
    </xdr:to>
    <xdr:cxnSp macro="">
      <xdr:nvCxnSpPr>
        <xdr:cNvPr id="94" name="直線コネクタ 93">
          <a:extLst>
            <a:ext uri="{FF2B5EF4-FFF2-40B4-BE49-F238E27FC236}">
              <a16:creationId xmlns:a16="http://schemas.microsoft.com/office/drawing/2014/main" id="{EA9E202A-03C9-438F-8725-8A108C35DBA3}"/>
            </a:ext>
          </a:extLst>
        </xdr:cNvPr>
        <xdr:cNvCxnSpPr/>
      </xdr:nvCxnSpPr>
      <xdr:spPr>
        <a:xfrm>
          <a:off x="3289300" y="6151245"/>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131445</xdr:rowOff>
    </xdr:from>
    <xdr:to>
      <xdr:col>11</xdr:col>
      <xdr:colOff>187325</xdr:colOff>
      <xdr:row>31</xdr:row>
      <xdr:rowOff>61595</xdr:rowOff>
    </xdr:to>
    <xdr:sp macro="" textlink="">
      <xdr:nvSpPr>
        <xdr:cNvPr id="95" name="楕円 94">
          <a:extLst>
            <a:ext uri="{FF2B5EF4-FFF2-40B4-BE49-F238E27FC236}">
              <a16:creationId xmlns:a16="http://schemas.microsoft.com/office/drawing/2014/main" id="{19E1E547-6AE8-4C65-BCA3-0AADAA2AADAF}"/>
            </a:ext>
          </a:extLst>
        </xdr:cNvPr>
        <xdr:cNvSpPr/>
      </xdr:nvSpPr>
      <xdr:spPr>
        <a:xfrm>
          <a:off x="2476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xdr:rowOff>
    </xdr:from>
    <xdr:to>
      <xdr:col>15</xdr:col>
      <xdr:colOff>136525</xdr:colOff>
      <xdr:row>31</xdr:row>
      <xdr:rowOff>64770</xdr:rowOff>
    </xdr:to>
    <xdr:cxnSp macro="">
      <xdr:nvCxnSpPr>
        <xdr:cNvPr id="96" name="直線コネクタ 95">
          <a:extLst>
            <a:ext uri="{FF2B5EF4-FFF2-40B4-BE49-F238E27FC236}">
              <a16:creationId xmlns:a16="http://schemas.microsoft.com/office/drawing/2014/main" id="{0584ACE7-9575-4CF8-83CC-6D92D17C83F3}"/>
            </a:ext>
          </a:extLst>
        </xdr:cNvPr>
        <xdr:cNvCxnSpPr/>
      </xdr:nvCxnSpPr>
      <xdr:spPr>
        <a:xfrm>
          <a:off x="2527300" y="609727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91863</xdr:rowOff>
    </xdr:from>
    <xdr:to>
      <xdr:col>7</xdr:col>
      <xdr:colOff>187325</xdr:colOff>
      <xdr:row>31</xdr:row>
      <xdr:rowOff>22013</xdr:rowOff>
    </xdr:to>
    <xdr:sp macro="" textlink="">
      <xdr:nvSpPr>
        <xdr:cNvPr id="97" name="楕円 96">
          <a:extLst>
            <a:ext uri="{FF2B5EF4-FFF2-40B4-BE49-F238E27FC236}">
              <a16:creationId xmlns:a16="http://schemas.microsoft.com/office/drawing/2014/main" id="{B230FC4A-1864-478A-8A5F-E649F6E313D9}"/>
            </a:ext>
          </a:extLst>
        </xdr:cNvPr>
        <xdr:cNvSpPr/>
      </xdr:nvSpPr>
      <xdr:spPr>
        <a:xfrm>
          <a:off x="1714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142663</xdr:rowOff>
    </xdr:from>
    <xdr:to>
      <xdr:col>11</xdr:col>
      <xdr:colOff>136525</xdr:colOff>
      <xdr:row>31</xdr:row>
      <xdr:rowOff>10795</xdr:rowOff>
    </xdr:to>
    <xdr:cxnSp macro="">
      <xdr:nvCxnSpPr>
        <xdr:cNvPr id="98" name="直線コネクタ 97">
          <a:extLst>
            <a:ext uri="{FF2B5EF4-FFF2-40B4-BE49-F238E27FC236}">
              <a16:creationId xmlns:a16="http://schemas.microsoft.com/office/drawing/2014/main" id="{03E9CF94-7C1A-4A82-B08F-82DAF7F80137}"/>
            </a:ext>
          </a:extLst>
        </xdr:cNvPr>
        <xdr:cNvCxnSpPr/>
      </xdr:nvCxnSpPr>
      <xdr:spPr>
        <a:xfrm>
          <a:off x="1765300" y="605768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CFDBE55F-D842-46A7-8145-28F542D96475}"/>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0" name="n_2aveValue有形固定資産減価償却率">
          <a:extLst>
            <a:ext uri="{FF2B5EF4-FFF2-40B4-BE49-F238E27FC236}">
              <a16:creationId xmlns:a16="http://schemas.microsoft.com/office/drawing/2014/main" id="{4BD9E849-E124-4D19-A6F2-5BA5A2035797}"/>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1" name="n_3aveValue有形固定資産減価償却率">
          <a:extLst>
            <a:ext uri="{FF2B5EF4-FFF2-40B4-BE49-F238E27FC236}">
              <a16:creationId xmlns:a16="http://schemas.microsoft.com/office/drawing/2014/main" id="{80D2804D-4F87-4355-A2E7-9D6A86F25BFD}"/>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2" name="n_4aveValue有形固定資産減価償却率">
          <a:extLst>
            <a:ext uri="{FF2B5EF4-FFF2-40B4-BE49-F238E27FC236}">
              <a16:creationId xmlns:a16="http://schemas.microsoft.com/office/drawing/2014/main" id="{0DA6BB97-7A74-4EF3-A1C4-0E1C7346CFE3}"/>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229</xdr:rowOff>
    </xdr:from>
    <xdr:ext cx="405111" cy="259045"/>
    <xdr:sp macro="" textlink="">
      <xdr:nvSpPr>
        <xdr:cNvPr id="103" name="n_1mainValue有形固定資産減価償却率">
          <a:extLst>
            <a:ext uri="{FF2B5EF4-FFF2-40B4-BE49-F238E27FC236}">
              <a16:creationId xmlns:a16="http://schemas.microsoft.com/office/drawing/2014/main" id="{B1597E0D-CD2A-4B7E-B199-0D6390BF1827}"/>
            </a:ext>
          </a:extLst>
        </xdr:cNvPr>
        <xdr:cNvSpPr txBox="1"/>
      </xdr:nvSpPr>
      <xdr:spPr>
        <a:xfrm>
          <a:off x="3836044" y="5915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132097</xdr:rowOff>
    </xdr:from>
    <xdr:ext cx="405111" cy="259045"/>
    <xdr:sp macro="" textlink="">
      <xdr:nvSpPr>
        <xdr:cNvPr id="104" name="n_2mainValue有形固定資産減価償却率">
          <a:extLst>
            <a:ext uri="{FF2B5EF4-FFF2-40B4-BE49-F238E27FC236}">
              <a16:creationId xmlns:a16="http://schemas.microsoft.com/office/drawing/2014/main" id="{DF936A56-6824-4442-A308-68C159F4013C}"/>
            </a:ext>
          </a:extLst>
        </xdr:cNvPr>
        <xdr:cNvSpPr txBox="1"/>
      </xdr:nvSpPr>
      <xdr:spPr>
        <a:xfrm>
          <a:off x="3086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78122</xdr:rowOff>
    </xdr:from>
    <xdr:ext cx="405111" cy="259045"/>
    <xdr:sp macro="" textlink="">
      <xdr:nvSpPr>
        <xdr:cNvPr id="105" name="n_3mainValue有形固定資産減価償却率">
          <a:extLst>
            <a:ext uri="{FF2B5EF4-FFF2-40B4-BE49-F238E27FC236}">
              <a16:creationId xmlns:a16="http://schemas.microsoft.com/office/drawing/2014/main" id="{EA67EA1F-BC05-4462-8192-A80BA7F45C86}"/>
            </a:ext>
          </a:extLst>
        </xdr:cNvPr>
        <xdr:cNvSpPr txBox="1"/>
      </xdr:nvSpPr>
      <xdr:spPr>
        <a:xfrm>
          <a:off x="23247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38540</xdr:rowOff>
    </xdr:from>
    <xdr:ext cx="405111" cy="259045"/>
    <xdr:sp macro="" textlink="">
      <xdr:nvSpPr>
        <xdr:cNvPr id="106" name="n_4mainValue有形固定資産減価償却率">
          <a:extLst>
            <a:ext uri="{FF2B5EF4-FFF2-40B4-BE49-F238E27FC236}">
              <a16:creationId xmlns:a16="http://schemas.microsoft.com/office/drawing/2014/main" id="{4157D5AF-142C-4237-96CE-B29DFF461622}"/>
            </a:ext>
          </a:extLst>
        </xdr:cNvPr>
        <xdr:cNvSpPr txBox="1"/>
      </xdr:nvSpPr>
      <xdr:spPr>
        <a:xfrm>
          <a:off x="1562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5D648AA-D539-44B9-B5C0-A158B1E55DD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EF54B93-E569-44E1-8C02-40530FD0993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C738907D-223B-4E39-ABD4-378DCBCA8F5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2469DE8-24C3-458F-97B4-F03E6DCE87E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A3C8144-8A91-4A18-AE76-EF9A8F26B27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2BDDC41-7DF4-4D76-885A-B4847FB5F8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E9729AF-B33F-47D6-A919-0285DC339FB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F5E7A01-2B57-4399-9319-6FCB84D22AA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73C338A-21D6-4622-8A11-761FF3E6DEB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4491AAE-5D28-451D-9B97-A0284583520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F8CC0FB-BE64-4876-BF3E-20DC84239B7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78F24FA0-EF35-4002-81B0-141CCEA291B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0B99AD3-01F7-4ABA-94E7-7C48467247C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年度は、前年度と比較して</a:t>
          </a:r>
          <a:r>
            <a:rPr kumimoji="1" lang="en-US" altLang="ja-JP" sz="1100">
              <a:latin typeface="ＭＳ Ｐゴシック" panose="020B0600070205080204" pitchFamily="50" charset="-128"/>
              <a:ea typeface="ＭＳ Ｐゴシック" panose="020B0600070205080204" pitchFamily="50" charset="-128"/>
            </a:rPr>
            <a:t>83.3</a:t>
          </a:r>
          <a:r>
            <a:rPr kumimoji="1" lang="ja-JP" altLang="en-US" sz="1100">
              <a:latin typeface="ＭＳ Ｐゴシック" panose="020B0600070205080204" pitchFamily="50" charset="-128"/>
              <a:ea typeface="ＭＳ Ｐゴシック" panose="020B0600070205080204" pitchFamily="50" charset="-128"/>
            </a:rPr>
            <a:t>ポイントの増加となっており、これは、地方債元金償還の進捗により将来負担額が減少した一方で、経常的支出の増加により充当可能財源が減少したことによるものである。</a:t>
          </a:r>
        </a:p>
        <a:p>
          <a:r>
            <a:rPr kumimoji="1" lang="ja-JP" altLang="en-US" sz="1100">
              <a:latin typeface="ＭＳ Ｐゴシック" panose="020B0600070205080204" pitchFamily="50" charset="-128"/>
              <a:ea typeface="ＭＳ Ｐゴシック" panose="020B0600070205080204" pitchFamily="50" charset="-128"/>
            </a:rPr>
            <a:t>今後も、公共施設等の長寿命化関連事業や三郷駅周辺まちづくり事業等を実施する計画のため、比率の上昇が見込まれる。</a:t>
          </a:r>
        </a:p>
        <a:p>
          <a:r>
            <a:rPr kumimoji="1" lang="ja-JP" altLang="en-US" sz="1100">
              <a:latin typeface="ＭＳ Ｐゴシック" panose="020B0600070205080204" pitchFamily="50" charset="-128"/>
              <a:ea typeface="ＭＳ Ｐゴシック" panose="020B0600070205080204" pitchFamily="50" charset="-128"/>
            </a:rPr>
            <a:t>引き続き、公共施設等総合管理計画の推進や事業の統廃合による経常経費削減を行い、できる限り比率の抑制に努める。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0605B88-0C33-4A88-85D1-1ED7A4BCBE6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7C1F341-31DF-4483-AA06-CFBA80A1D5D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EC1E4C8-5408-4FF1-943D-722C94716E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A89DE29E-1F71-4F28-833D-0E7C99D48FE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635073A3-C7AC-4B3B-B023-E7FFE23113A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FAD2E24D-2C7D-4E6D-B8CE-A8A29D30BC5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710EF9DC-BB85-495E-B7A0-40D09C6026A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670E39FD-E2CB-4129-B96B-CEBC679AC45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7A48CAF8-1FD0-4FC6-A493-70C6E22C1CA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F4A190F9-6404-4BB4-A64D-A593BC9E983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F2C153D-0488-494B-BE3E-5B03E638D44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5F50EC7-F3BD-4B17-BB8E-10E92E3B708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A449283-43AF-4A62-85F1-53E9FDFCE70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73A7EE0E-7AA2-489F-9D4B-34722A8CCA9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F8338C0-D841-4729-A589-247DB89AD2B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253DD230-B9AB-4BA2-81FD-0D9592024FEE}"/>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C8B42856-0D33-4AD4-A67E-31555A2D51AE}"/>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04F979C4-5E46-457A-B629-F6101D2C362D}"/>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9795AC6-C71D-411A-99D9-5845135EEF9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E8EE0AEA-B980-4EAD-BD65-3A0835B7930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0" name="債務償還比率平均値テキスト">
          <a:extLst>
            <a:ext uri="{FF2B5EF4-FFF2-40B4-BE49-F238E27FC236}">
              <a16:creationId xmlns:a16="http://schemas.microsoft.com/office/drawing/2014/main" id="{C7723871-0205-4B4C-8DD0-A4173D93C3EB}"/>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644B25EF-2A4C-4DE3-9B85-9CED64A866BA}"/>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5F5E9C37-793B-45D0-90C9-0F15658EA52F}"/>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130BB6B3-E46F-45F8-AFE8-5FEBBF8A4334}"/>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BD08FC2A-D212-4CF3-930D-932EB9375376}"/>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5" name="フローチャート: 判断 144">
          <a:extLst>
            <a:ext uri="{FF2B5EF4-FFF2-40B4-BE49-F238E27FC236}">
              <a16:creationId xmlns:a16="http://schemas.microsoft.com/office/drawing/2014/main" id="{93EF295A-CE9F-4B81-8CD3-B671227B39F6}"/>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965FC8C-74A8-42FC-920B-694D8FED58D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BC762AF-BE46-4735-B653-E07C08177D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5119F2B-25DD-499D-B989-D9D025183A9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A4F1DAF-54C8-4047-A0D3-226E4FE41F0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573C629-42AD-4023-9799-00A7530AAD3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28102</xdr:rowOff>
    </xdr:from>
    <xdr:to>
      <xdr:col>76</xdr:col>
      <xdr:colOff>73025</xdr:colOff>
      <xdr:row>29</xdr:row>
      <xdr:rowOff>129702</xdr:rowOff>
    </xdr:to>
    <xdr:sp macro="" textlink="">
      <xdr:nvSpPr>
        <xdr:cNvPr id="151" name="楕円 150">
          <a:extLst>
            <a:ext uri="{FF2B5EF4-FFF2-40B4-BE49-F238E27FC236}">
              <a16:creationId xmlns:a16="http://schemas.microsoft.com/office/drawing/2014/main" id="{C1333EAE-2399-4A32-8AD2-EF4AE85F0353}"/>
            </a:ext>
          </a:extLst>
        </xdr:cNvPr>
        <xdr:cNvSpPr/>
      </xdr:nvSpPr>
      <xdr:spPr>
        <a:xfrm>
          <a:off x="14744700" y="57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50979</xdr:rowOff>
    </xdr:from>
    <xdr:ext cx="469744" cy="259045"/>
    <xdr:sp macro="" textlink="">
      <xdr:nvSpPr>
        <xdr:cNvPr id="152" name="債務償還比率該当値テキスト">
          <a:extLst>
            <a:ext uri="{FF2B5EF4-FFF2-40B4-BE49-F238E27FC236}">
              <a16:creationId xmlns:a16="http://schemas.microsoft.com/office/drawing/2014/main" id="{27E9D10F-E33A-477F-AE4A-AF14F6A985F0}"/>
            </a:ext>
          </a:extLst>
        </xdr:cNvPr>
        <xdr:cNvSpPr txBox="1"/>
      </xdr:nvSpPr>
      <xdr:spPr>
        <a:xfrm>
          <a:off x="14846300" y="56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99638</xdr:rowOff>
    </xdr:from>
    <xdr:to>
      <xdr:col>72</xdr:col>
      <xdr:colOff>123825</xdr:colOff>
      <xdr:row>29</xdr:row>
      <xdr:rowOff>29788</xdr:rowOff>
    </xdr:to>
    <xdr:sp macro="" textlink="">
      <xdr:nvSpPr>
        <xdr:cNvPr id="153" name="楕円 152">
          <a:extLst>
            <a:ext uri="{FF2B5EF4-FFF2-40B4-BE49-F238E27FC236}">
              <a16:creationId xmlns:a16="http://schemas.microsoft.com/office/drawing/2014/main" id="{80B9D37F-4D31-4FAA-995E-2B46AF945077}"/>
            </a:ext>
          </a:extLst>
        </xdr:cNvPr>
        <xdr:cNvSpPr/>
      </xdr:nvSpPr>
      <xdr:spPr>
        <a:xfrm>
          <a:off x="14033500" y="567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150438</xdr:rowOff>
    </xdr:from>
    <xdr:to>
      <xdr:col>76</xdr:col>
      <xdr:colOff>22225</xdr:colOff>
      <xdr:row>29</xdr:row>
      <xdr:rowOff>78902</xdr:rowOff>
    </xdr:to>
    <xdr:cxnSp macro="">
      <xdr:nvCxnSpPr>
        <xdr:cNvPr id="154" name="直線コネクタ 153">
          <a:extLst>
            <a:ext uri="{FF2B5EF4-FFF2-40B4-BE49-F238E27FC236}">
              <a16:creationId xmlns:a16="http://schemas.microsoft.com/office/drawing/2014/main" id="{67F8C416-F9BF-410D-B473-2CD3986CA479}"/>
            </a:ext>
          </a:extLst>
        </xdr:cNvPr>
        <xdr:cNvCxnSpPr/>
      </xdr:nvCxnSpPr>
      <xdr:spPr>
        <a:xfrm>
          <a:off x="14084300" y="5722563"/>
          <a:ext cx="711200" cy="9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141379</xdr:rowOff>
    </xdr:from>
    <xdr:to>
      <xdr:col>68</xdr:col>
      <xdr:colOff>123825</xdr:colOff>
      <xdr:row>29</xdr:row>
      <xdr:rowOff>71529</xdr:rowOff>
    </xdr:to>
    <xdr:sp macro="" textlink="">
      <xdr:nvSpPr>
        <xdr:cNvPr id="155" name="楕円 154">
          <a:extLst>
            <a:ext uri="{FF2B5EF4-FFF2-40B4-BE49-F238E27FC236}">
              <a16:creationId xmlns:a16="http://schemas.microsoft.com/office/drawing/2014/main" id="{D3919524-60F4-4900-BE97-CDE7A8636DDB}"/>
            </a:ext>
          </a:extLst>
        </xdr:cNvPr>
        <xdr:cNvSpPr/>
      </xdr:nvSpPr>
      <xdr:spPr>
        <a:xfrm>
          <a:off x="13271500" y="571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150438</xdr:rowOff>
    </xdr:from>
    <xdr:to>
      <xdr:col>72</xdr:col>
      <xdr:colOff>73025</xdr:colOff>
      <xdr:row>29</xdr:row>
      <xdr:rowOff>20729</xdr:rowOff>
    </xdr:to>
    <xdr:cxnSp macro="">
      <xdr:nvCxnSpPr>
        <xdr:cNvPr id="156" name="直線コネクタ 155">
          <a:extLst>
            <a:ext uri="{FF2B5EF4-FFF2-40B4-BE49-F238E27FC236}">
              <a16:creationId xmlns:a16="http://schemas.microsoft.com/office/drawing/2014/main" id="{B47E024C-0519-46D8-A1F7-3C1A9561E9B5}"/>
            </a:ext>
          </a:extLst>
        </xdr:cNvPr>
        <xdr:cNvCxnSpPr/>
      </xdr:nvCxnSpPr>
      <xdr:spPr>
        <a:xfrm flipV="1">
          <a:off x="13322300" y="5722563"/>
          <a:ext cx="7620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86685</xdr:rowOff>
    </xdr:from>
    <xdr:to>
      <xdr:col>64</xdr:col>
      <xdr:colOff>123825</xdr:colOff>
      <xdr:row>29</xdr:row>
      <xdr:rowOff>16835</xdr:rowOff>
    </xdr:to>
    <xdr:sp macro="" textlink="">
      <xdr:nvSpPr>
        <xdr:cNvPr id="157" name="楕円 156">
          <a:extLst>
            <a:ext uri="{FF2B5EF4-FFF2-40B4-BE49-F238E27FC236}">
              <a16:creationId xmlns:a16="http://schemas.microsoft.com/office/drawing/2014/main" id="{B295ADBA-B2FD-43A7-A862-305279BCB01C}"/>
            </a:ext>
          </a:extLst>
        </xdr:cNvPr>
        <xdr:cNvSpPr/>
      </xdr:nvSpPr>
      <xdr:spPr>
        <a:xfrm>
          <a:off x="12509500" y="565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137485</xdr:rowOff>
    </xdr:from>
    <xdr:to>
      <xdr:col>68</xdr:col>
      <xdr:colOff>73025</xdr:colOff>
      <xdr:row>29</xdr:row>
      <xdr:rowOff>20729</xdr:rowOff>
    </xdr:to>
    <xdr:cxnSp macro="">
      <xdr:nvCxnSpPr>
        <xdr:cNvPr id="158" name="直線コネクタ 157">
          <a:extLst>
            <a:ext uri="{FF2B5EF4-FFF2-40B4-BE49-F238E27FC236}">
              <a16:creationId xmlns:a16="http://schemas.microsoft.com/office/drawing/2014/main" id="{84CE1772-E961-4101-B325-12FD9A22D1E8}"/>
            </a:ext>
          </a:extLst>
        </xdr:cNvPr>
        <xdr:cNvCxnSpPr/>
      </xdr:nvCxnSpPr>
      <xdr:spPr>
        <a:xfrm>
          <a:off x="12560300" y="5709610"/>
          <a:ext cx="762000" cy="5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54850</xdr:rowOff>
    </xdr:from>
    <xdr:to>
      <xdr:col>60</xdr:col>
      <xdr:colOff>123825</xdr:colOff>
      <xdr:row>29</xdr:row>
      <xdr:rowOff>156450</xdr:rowOff>
    </xdr:to>
    <xdr:sp macro="" textlink="">
      <xdr:nvSpPr>
        <xdr:cNvPr id="159" name="楕円 158">
          <a:extLst>
            <a:ext uri="{FF2B5EF4-FFF2-40B4-BE49-F238E27FC236}">
              <a16:creationId xmlns:a16="http://schemas.microsoft.com/office/drawing/2014/main" id="{9AADD28E-2229-4C2D-89BC-03D0CCEFCF37}"/>
            </a:ext>
          </a:extLst>
        </xdr:cNvPr>
        <xdr:cNvSpPr/>
      </xdr:nvSpPr>
      <xdr:spPr>
        <a:xfrm>
          <a:off x="11747500" y="579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137485</xdr:rowOff>
    </xdr:from>
    <xdr:to>
      <xdr:col>64</xdr:col>
      <xdr:colOff>73025</xdr:colOff>
      <xdr:row>29</xdr:row>
      <xdr:rowOff>105650</xdr:rowOff>
    </xdr:to>
    <xdr:cxnSp macro="">
      <xdr:nvCxnSpPr>
        <xdr:cNvPr id="160" name="直線コネクタ 159">
          <a:extLst>
            <a:ext uri="{FF2B5EF4-FFF2-40B4-BE49-F238E27FC236}">
              <a16:creationId xmlns:a16="http://schemas.microsoft.com/office/drawing/2014/main" id="{C7B89717-519B-4841-9B8D-FF35FDB221BF}"/>
            </a:ext>
          </a:extLst>
        </xdr:cNvPr>
        <xdr:cNvCxnSpPr/>
      </xdr:nvCxnSpPr>
      <xdr:spPr>
        <a:xfrm flipV="1">
          <a:off x="11798300" y="5709610"/>
          <a:ext cx="762000" cy="13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53E3B7AC-836E-40A8-9298-1CBDBFA83DFC}"/>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2" name="n_2aveValue債務償還比率">
          <a:extLst>
            <a:ext uri="{FF2B5EF4-FFF2-40B4-BE49-F238E27FC236}">
              <a16:creationId xmlns:a16="http://schemas.microsoft.com/office/drawing/2014/main" id="{6A1CD142-65B0-402C-91E6-3B7BD659C7CB}"/>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3" name="n_3aveValue債務償還比率">
          <a:extLst>
            <a:ext uri="{FF2B5EF4-FFF2-40B4-BE49-F238E27FC236}">
              <a16:creationId xmlns:a16="http://schemas.microsoft.com/office/drawing/2014/main" id="{17B3C49C-C16B-4407-ACDE-BA208CB903A1}"/>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4" name="n_4aveValue債務償還比率">
          <a:extLst>
            <a:ext uri="{FF2B5EF4-FFF2-40B4-BE49-F238E27FC236}">
              <a16:creationId xmlns:a16="http://schemas.microsoft.com/office/drawing/2014/main" id="{59E724BB-67EE-4F82-9888-C40E98850948}"/>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46315</xdr:rowOff>
    </xdr:from>
    <xdr:ext cx="469744" cy="259045"/>
    <xdr:sp macro="" textlink="">
      <xdr:nvSpPr>
        <xdr:cNvPr id="165" name="n_1mainValue債務償還比率">
          <a:extLst>
            <a:ext uri="{FF2B5EF4-FFF2-40B4-BE49-F238E27FC236}">
              <a16:creationId xmlns:a16="http://schemas.microsoft.com/office/drawing/2014/main" id="{01184179-6EC2-4AFB-8CDC-4B1EFE5319B5}"/>
            </a:ext>
          </a:extLst>
        </xdr:cNvPr>
        <xdr:cNvSpPr txBox="1"/>
      </xdr:nvSpPr>
      <xdr:spPr>
        <a:xfrm>
          <a:off x="13836727" y="544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88056</xdr:rowOff>
    </xdr:from>
    <xdr:ext cx="469744" cy="259045"/>
    <xdr:sp macro="" textlink="">
      <xdr:nvSpPr>
        <xdr:cNvPr id="166" name="n_2mainValue債務償還比率">
          <a:extLst>
            <a:ext uri="{FF2B5EF4-FFF2-40B4-BE49-F238E27FC236}">
              <a16:creationId xmlns:a16="http://schemas.microsoft.com/office/drawing/2014/main" id="{57033A63-EA90-478D-9D91-02903CCF790A}"/>
            </a:ext>
          </a:extLst>
        </xdr:cNvPr>
        <xdr:cNvSpPr txBox="1"/>
      </xdr:nvSpPr>
      <xdr:spPr>
        <a:xfrm>
          <a:off x="13087427" y="548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33362</xdr:rowOff>
    </xdr:from>
    <xdr:ext cx="469744" cy="259045"/>
    <xdr:sp macro="" textlink="">
      <xdr:nvSpPr>
        <xdr:cNvPr id="167" name="n_3mainValue債務償還比率">
          <a:extLst>
            <a:ext uri="{FF2B5EF4-FFF2-40B4-BE49-F238E27FC236}">
              <a16:creationId xmlns:a16="http://schemas.microsoft.com/office/drawing/2014/main" id="{CEE65DBF-7C02-4D1A-902C-7320AE56E4FC}"/>
            </a:ext>
          </a:extLst>
        </xdr:cNvPr>
        <xdr:cNvSpPr txBox="1"/>
      </xdr:nvSpPr>
      <xdr:spPr>
        <a:xfrm>
          <a:off x="12325427" y="543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1527</xdr:rowOff>
    </xdr:from>
    <xdr:ext cx="469744" cy="259045"/>
    <xdr:sp macro="" textlink="">
      <xdr:nvSpPr>
        <xdr:cNvPr id="168" name="n_4mainValue債務償還比率">
          <a:extLst>
            <a:ext uri="{FF2B5EF4-FFF2-40B4-BE49-F238E27FC236}">
              <a16:creationId xmlns:a16="http://schemas.microsoft.com/office/drawing/2014/main" id="{4D4570F9-58FB-47D7-B164-C022DC161E90}"/>
            </a:ext>
          </a:extLst>
        </xdr:cNvPr>
        <xdr:cNvSpPr txBox="1"/>
      </xdr:nvSpPr>
      <xdr:spPr>
        <a:xfrm>
          <a:off x="11563427" y="557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8E4A386-BCAE-4240-BFBC-0C7E98320E8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B762D36-D1F9-453E-9381-9EACE09402D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18A9E9DC-D561-42A0-88B4-6D8DD39E35B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D18A77A-7389-4F78-9F9D-26B86F7872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61C73FAC-0DC8-4A2F-B3BE-51BC922964D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637D44ED-9148-4495-A543-404293AFADE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E451FC-81CD-459F-9059-BE0149D5EDD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73FEF9-D5CA-425B-A0A9-7C68E39C4A2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4FA7FD-95C3-425E-9739-220E784989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A318ED-EE36-466D-892D-C8EDD5479BE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3A2F27-DABD-46C6-A528-B4F219124E4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BF1E3B-4476-4084-B0D1-8E4BF64BA2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E2897C-38C0-473A-876F-9DABE64AB1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E8E921-A6C5-48D8-BCDF-20162506F5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2FC4E3-76BD-4ECF-A4AF-39CEC6EB665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F50748-35CD-4563-9C04-6DC883047D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78E9AB-538E-4F20-BBD0-9266C8A9B7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B63FB9-97A7-42AD-ABC8-FA5C3C2D790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11CD76-7F03-4DC4-94BF-B3294C53469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4B8833-2C7B-4925-9CD9-89E378F8FFD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ECA82E-740B-4F58-9DA9-EF7640973C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3788A0-17D6-4742-BA23-696E7588987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1B8D42-D3C7-4956-8568-9FF0BA17AA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40350B-6822-443D-BE2F-DFF4B9EDD3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B91740-59F3-4F7B-A122-53E27C9E796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04B489-4408-458E-8F45-2068B5D424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0BF984-FAE6-4162-A47A-2D7E5CA610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73584AD-00FF-4DBF-8A12-202396B95BA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444D41-9EA7-494A-A051-D5835D7B9B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DA4AF5-97F1-479D-B422-5DA22075575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CB6460-4D74-4F9D-AD87-1D5F87AADD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199244-CF4D-4785-BBBB-65F0676B569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D9325E-B5DD-45F5-B713-C6437AB1B67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2DF449-8899-48E2-8E82-DFE3CA12B13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11D7C8-B345-4168-A36C-987C9981B5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63FD95-FE8B-49A0-B51D-CF9FC4DE71B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39BA32-B9E3-445B-9FB9-D62C89671E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AE0146-70CD-46FE-84D3-3399ECE967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391699-434F-498F-8DA7-8927B2CEAA8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6A3ABE-C516-4326-81D2-0162A113C1A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B833A4-4C33-4F77-9C52-3F18C1B7E96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5AF3AD-AFAD-48A1-8519-3FDC0BFAE0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E6324E-5D93-4070-B773-F8FB079BC6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D9D8BD-1E29-45A3-A4EC-27B15DFDCF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3FE976-DE98-42AA-A2A4-42F37A2A677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CE57C0-8C42-4819-A5A7-379481DA8F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A91868-6AE1-4E5D-9689-85CE7C9430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807856-C86D-44E3-9F48-3583DDDD80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67B96B-3724-406D-A3A5-CBEF28102E6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D470402-3902-49DF-8ED3-5CF5F3C3CA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566516-6A77-47ED-9D26-8DB4EC9FEA9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129E6AC-E2DA-468B-B177-E961A500380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297D4A5-1E32-4EA1-A0D1-E220F870EF8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3E990F-DBC0-4735-9083-D5BDEEE2287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A17ABEE-D8EF-405F-BEB9-2A9480074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7FE4954-C596-4CBC-9D5D-6B38E29D4B8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F991DC-1B0A-417E-8C38-74276A42F2C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23C7180-AFA3-4DC4-BD81-82B09F14612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4EE7338-72FD-4581-A4B5-C8360358C07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C99184E-C253-4F58-BE86-FEDC4BB8FEE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EF8677-975D-41BF-B2E2-5C53B583680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2E58F69-A6A6-4E7E-B0DA-EBBAEAF6065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BAD1AFA0-6FD6-40F2-9239-A0A6FE66D42D}"/>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4ADDFCA-A24D-4C2A-9900-2B839455B5FF}"/>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B0602914-3F46-420F-8FCC-50F2CE769F57}"/>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5B75F378-FEC6-4986-BC20-DD445E2CCDBC}"/>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90C7DC91-936A-44A1-89B0-9A904FAF60FA}"/>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64ABF6DA-9E8F-44EA-84FC-23B7583415D5}"/>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EB2F20EE-38A1-4E11-8008-D1C77D898ECA}"/>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3D7F9070-7289-40E5-871C-7B0E207D182E}"/>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B98E06EF-4EDC-44D3-B1DE-83F1C6395BE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22F06BA-03D3-4A5E-ACC2-FD0583CD53A9}"/>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275B85-43AC-4114-828C-E2669ACA410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31CC97-D5E7-446E-81FD-3B38F96C81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4A4EE9-CE95-417B-8E2F-C538BC5F92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D4559A2-E096-4A39-903D-5CA4EB77A4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98242D-E4FE-499C-91FD-0CDE1A74A7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114935</xdr:rowOff>
    </xdr:from>
    <xdr:to>
      <xdr:col>24</xdr:col>
      <xdr:colOff>114300</xdr:colOff>
      <xdr:row>37</xdr:row>
      <xdr:rowOff>45085</xdr:rowOff>
    </xdr:to>
    <xdr:sp macro="" textlink="">
      <xdr:nvSpPr>
        <xdr:cNvPr id="73" name="楕円 72">
          <a:extLst>
            <a:ext uri="{FF2B5EF4-FFF2-40B4-BE49-F238E27FC236}">
              <a16:creationId xmlns:a16="http://schemas.microsoft.com/office/drawing/2014/main" id="{0AFAA1ED-11FF-427A-8652-9AEC2A759BFA}"/>
            </a:ext>
          </a:extLst>
        </xdr:cNvPr>
        <xdr:cNvSpPr/>
      </xdr:nvSpPr>
      <xdr:spPr>
        <a:xfrm>
          <a:off x="45847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137812</xdr:rowOff>
    </xdr:from>
    <xdr:ext cx="405111" cy="259045"/>
    <xdr:sp macro="" textlink="">
      <xdr:nvSpPr>
        <xdr:cNvPr id="74" name="【道路】&#10;有形固定資産減価償却率該当値テキスト">
          <a:extLst>
            <a:ext uri="{FF2B5EF4-FFF2-40B4-BE49-F238E27FC236}">
              <a16:creationId xmlns:a16="http://schemas.microsoft.com/office/drawing/2014/main" id="{3F7272E9-33B4-433D-8D9B-296A560256BC}"/>
            </a:ext>
          </a:extLst>
        </xdr:cNvPr>
        <xdr:cNvSpPr txBox="1"/>
      </xdr:nvSpPr>
      <xdr:spPr>
        <a:xfrm>
          <a:off x="4673600"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80645</xdr:rowOff>
    </xdr:from>
    <xdr:to>
      <xdr:col>20</xdr:col>
      <xdr:colOff>38100</xdr:colOff>
      <xdr:row>37</xdr:row>
      <xdr:rowOff>10795</xdr:rowOff>
    </xdr:to>
    <xdr:sp macro="" textlink="">
      <xdr:nvSpPr>
        <xdr:cNvPr id="75" name="楕円 74">
          <a:extLst>
            <a:ext uri="{FF2B5EF4-FFF2-40B4-BE49-F238E27FC236}">
              <a16:creationId xmlns:a16="http://schemas.microsoft.com/office/drawing/2014/main" id="{BD96FEDF-98C0-444E-A8FA-737570324C2F}"/>
            </a:ext>
          </a:extLst>
        </xdr:cNvPr>
        <xdr:cNvSpPr/>
      </xdr:nvSpPr>
      <xdr:spPr>
        <a:xfrm>
          <a:off x="3746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131445</xdr:rowOff>
    </xdr:from>
    <xdr:to>
      <xdr:col>24</xdr:col>
      <xdr:colOff>63500</xdr:colOff>
      <xdr:row>36</xdr:row>
      <xdr:rowOff>165735</xdr:rowOff>
    </xdr:to>
    <xdr:cxnSp macro="">
      <xdr:nvCxnSpPr>
        <xdr:cNvPr id="76" name="直線コネクタ 75">
          <a:extLst>
            <a:ext uri="{FF2B5EF4-FFF2-40B4-BE49-F238E27FC236}">
              <a16:creationId xmlns:a16="http://schemas.microsoft.com/office/drawing/2014/main" id="{B8CB1098-5F91-436D-AEC0-25A5F1711AD2}"/>
            </a:ext>
          </a:extLst>
        </xdr:cNvPr>
        <xdr:cNvCxnSpPr/>
      </xdr:nvCxnSpPr>
      <xdr:spPr>
        <a:xfrm>
          <a:off x="3797300" y="63036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48260</xdr:rowOff>
    </xdr:from>
    <xdr:to>
      <xdr:col>15</xdr:col>
      <xdr:colOff>101600</xdr:colOff>
      <xdr:row>36</xdr:row>
      <xdr:rowOff>149860</xdr:rowOff>
    </xdr:to>
    <xdr:sp macro="" textlink="">
      <xdr:nvSpPr>
        <xdr:cNvPr id="77" name="楕円 76">
          <a:extLst>
            <a:ext uri="{FF2B5EF4-FFF2-40B4-BE49-F238E27FC236}">
              <a16:creationId xmlns:a16="http://schemas.microsoft.com/office/drawing/2014/main" id="{06A022D7-73CA-4B49-B23E-9E48ADF5117E}"/>
            </a:ext>
          </a:extLst>
        </xdr:cNvPr>
        <xdr:cNvSpPr/>
      </xdr:nvSpPr>
      <xdr:spPr>
        <a:xfrm>
          <a:off x="2857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99060</xdr:rowOff>
    </xdr:from>
    <xdr:to>
      <xdr:col>19</xdr:col>
      <xdr:colOff>177800</xdr:colOff>
      <xdr:row>36</xdr:row>
      <xdr:rowOff>131445</xdr:rowOff>
    </xdr:to>
    <xdr:cxnSp macro="">
      <xdr:nvCxnSpPr>
        <xdr:cNvPr id="78" name="直線コネクタ 77">
          <a:extLst>
            <a:ext uri="{FF2B5EF4-FFF2-40B4-BE49-F238E27FC236}">
              <a16:creationId xmlns:a16="http://schemas.microsoft.com/office/drawing/2014/main" id="{1E1C751B-3D8F-49C8-9ED5-6B7181F0AA82}"/>
            </a:ext>
          </a:extLst>
        </xdr:cNvPr>
        <xdr:cNvCxnSpPr/>
      </xdr:nvCxnSpPr>
      <xdr:spPr>
        <a:xfrm>
          <a:off x="2908300" y="62712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xdr:rowOff>
    </xdr:from>
    <xdr:to>
      <xdr:col>10</xdr:col>
      <xdr:colOff>165100</xdr:colOff>
      <xdr:row>36</xdr:row>
      <xdr:rowOff>115570</xdr:rowOff>
    </xdr:to>
    <xdr:sp macro="" textlink="">
      <xdr:nvSpPr>
        <xdr:cNvPr id="79" name="楕円 78">
          <a:extLst>
            <a:ext uri="{FF2B5EF4-FFF2-40B4-BE49-F238E27FC236}">
              <a16:creationId xmlns:a16="http://schemas.microsoft.com/office/drawing/2014/main" id="{978DDDA0-EEF6-4764-A299-99556B7CBFF4}"/>
            </a:ext>
          </a:extLst>
        </xdr:cNvPr>
        <xdr:cNvSpPr/>
      </xdr:nvSpPr>
      <xdr:spPr>
        <a:xfrm>
          <a:off x="1968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64770</xdr:rowOff>
    </xdr:from>
    <xdr:to>
      <xdr:col>15</xdr:col>
      <xdr:colOff>50800</xdr:colOff>
      <xdr:row>36</xdr:row>
      <xdr:rowOff>99060</xdr:rowOff>
    </xdr:to>
    <xdr:cxnSp macro="">
      <xdr:nvCxnSpPr>
        <xdr:cNvPr id="80" name="直線コネクタ 79">
          <a:extLst>
            <a:ext uri="{FF2B5EF4-FFF2-40B4-BE49-F238E27FC236}">
              <a16:creationId xmlns:a16="http://schemas.microsoft.com/office/drawing/2014/main" id="{3B256B23-3748-4EFB-8F0A-60B2B2722366}"/>
            </a:ext>
          </a:extLst>
        </xdr:cNvPr>
        <xdr:cNvCxnSpPr/>
      </xdr:nvCxnSpPr>
      <xdr:spPr>
        <a:xfrm>
          <a:off x="2019300" y="6236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147320</xdr:rowOff>
    </xdr:from>
    <xdr:to>
      <xdr:col>6</xdr:col>
      <xdr:colOff>38100</xdr:colOff>
      <xdr:row>36</xdr:row>
      <xdr:rowOff>77470</xdr:rowOff>
    </xdr:to>
    <xdr:sp macro="" textlink="">
      <xdr:nvSpPr>
        <xdr:cNvPr id="81" name="楕円 80">
          <a:extLst>
            <a:ext uri="{FF2B5EF4-FFF2-40B4-BE49-F238E27FC236}">
              <a16:creationId xmlns:a16="http://schemas.microsoft.com/office/drawing/2014/main" id="{F06F6E07-94E5-4E90-9D61-FA41FFF27DEC}"/>
            </a:ext>
          </a:extLst>
        </xdr:cNvPr>
        <xdr:cNvSpPr/>
      </xdr:nvSpPr>
      <xdr:spPr>
        <a:xfrm>
          <a:off x="1079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26670</xdr:rowOff>
    </xdr:from>
    <xdr:to>
      <xdr:col>10</xdr:col>
      <xdr:colOff>114300</xdr:colOff>
      <xdr:row>36</xdr:row>
      <xdr:rowOff>64770</xdr:rowOff>
    </xdr:to>
    <xdr:cxnSp macro="">
      <xdr:nvCxnSpPr>
        <xdr:cNvPr id="82" name="直線コネクタ 81">
          <a:extLst>
            <a:ext uri="{FF2B5EF4-FFF2-40B4-BE49-F238E27FC236}">
              <a16:creationId xmlns:a16="http://schemas.microsoft.com/office/drawing/2014/main" id="{105AD9F9-BBC7-4124-9083-7CE2AEE2A4BC}"/>
            </a:ext>
          </a:extLst>
        </xdr:cNvPr>
        <xdr:cNvCxnSpPr/>
      </xdr:nvCxnSpPr>
      <xdr:spPr>
        <a:xfrm>
          <a:off x="1130300" y="61988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71E7F83C-9991-4C07-9AC4-CA0AB059ABF8}"/>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91C575FF-5625-4640-8A9A-D191AECD2932}"/>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952B3B7B-8233-4516-952B-A03F0C6E5295}"/>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AEB8D50C-6EBE-423A-A228-5AB289F3A3CD}"/>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27322</xdr:rowOff>
    </xdr:from>
    <xdr:ext cx="405111" cy="259045"/>
    <xdr:sp macro="" textlink="">
      <xdr:nvSpPr>
        <xdr:cNvPr id="87" name="n_1mainValue【道路】&#10;有形固定資産減価償却率">
          <a:extLst>
            <a:ext uri="{FF2B5EF4-FFF2-40B4-BE49-F238E27FC236}">
              <a16:creationId xmlns:a16="http://schemas.microsoft.com/office/drawing/2014/main" id="{D61294CE-7969-4C74-8DDF-7C8B6823E0BF}"/>
            </a:ext>
          </a:extLst>
        </xdr:cNvPr>
        <xdr:cNvSpPr txBox="1"/>
      </xdr:nvSpPr>
      <xdr:spPr>
        <a:xfrm>
          <a:off x="35820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166387</xdr:rowOff>
    </xdr:from>
    <xdr:ext cx="405111" cy="259045"/>
    <xdr:sp macro="" textlink="">
      <xdr:nvSpPr>
        <xdr:cNvPr id="88" name="n_2mainValue【道路】&#10;有形固定資産減価償却率">
          <a:extLst>
            <a:ext uri="{FF2B5EF4-FFF2-40B4-BE49-F238E27FC236}">
              <a16:creationId xmlns:a16="http://schemas.microsoft.com/office/drawing/2014/main" id="{27191C53-C31E-4F23-9721-EA9FA22A3F5E}"/>
            </a:ext>
          </a:extLst>
        </xdr:cNvPr>
        <xdr:cNvSpPr txBox="1"/>
      </xdr:nvSpPr>
      <xdr:spPr>
        <a:xfrm>
          <a:off x="2705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132097</xdr:rowOff>
    </xdr:from>
    <xdr:ext cx="405111" cy="259045"/>
    <xdr:sp macro="" textlink="">
      <xdr:nvSpPr>
        <xdr:cNvPr id="89" name="n_3mainValue【道路】&#10;有形固定資産減価償却率">
          <a:extLst>
            <a:ext uri="{FF2B5EF4-FFF2-40B4-BE49-F238E27FC236}">
              <a16:creationId xmlns:a16="http://schemas.microsoft.com/office/drawing/2014/main" id="{74025584-411D-423E-B88D-D6707658C11B}"/>
            </a:ext>
          </a:extLst>
        </xdr:cNvPr>
        <xdr:cNvSpPr txBox="1"/>
      </xdr:nvSpPr>
      <xdr:spPr>
        <a:xfrm>
          <a:off x="1816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93997</xdr:rowOff>
    </xdr:from>
    <xdr:ext cx="405111" cy="259045"/>
    <xdr:sp macro="" textlink="">
      <xdr:nvSpPr>
        <xdr:cNvPr id="90" name="n_4mainValue【道路】&#10;有形固定資産減価償却率">
          <a:extLst>
            <a:ext uri="{FF2B5EF4-FFF2-40B4-BE49-F238E27FC236}">
              <a16:creationId xmlns:a16="http://schemas.microsoft.com/office/drawing/2014/main" id="{E5C23D10-6170-4001-8594-FF410CA00869}"/>
            </a:ext>
          </a:extLst>
        </xdr:cNvPr>
        <xdr:cNvSpPr txBox="1"/>
      </xdr:nvSpPr>
      <xdr:spPr>
        <a:xfrm>
          <a:off x="927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5901249-CA2F-47DD-A671-4F95988F81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3F7B77D-2FDE-4CF3-9627-749EB7E0FB5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465F9DC-A9A9-4EB2-AF49-025638EBEB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7F2666F-BD7A-49D6-9EF1-A9DCFB122AF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3A2CAA7-FB4E-42DF-B7FE-18C24AB717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984A8F-ED1F-4187-9FF7-794236E95F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7F46ACC-BCB1-4D33-AA85-6774C8E7570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EA6B7B6-53D7-43B6-AFAB-495A8391E1A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C78F51D-399F-4CA0-9F08-DC2093A7502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81A1638-4BF7-4315-8C48-30956C84CC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8E8B2D1-572E-4A8F-AD28-29BD3238B3A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9C1C20-FB97-49C3-B4EF-AD34EF807A9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982213A-F678-4993-A933-4484D622AF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4962BF9-E54C-4E42-A982-C83503B8181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4240FDC-16ED-455F-B341-6DDF8A8D71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5E6D50D-EE85-4FE5-9A2E-90F7C939474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091EC56-A53E-4374-9CB6-289441DCA2A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BB701CF-6DCD-4DAE-9531-E44AA76DC8F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3B3410F-6057-4594-9E8C-13638943BC9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2C84497-C0AF-4719-AF5A-45AEC8C2029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4491238-7FFD-458F-A53F-A37B597FFF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6C4852AD-C24D-4A0B-A65C-4E203E55BA9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3B7A301-73F5-4163-BE04-6DD8AA6BBF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A54D181D-FF05-4D2C-B5B5-A0ADFC943571}"/>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CB005656-E446-4618-86D5-A2A168162C2A}"/>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18460BE3-A26A-447A-B738-3164D9BE3195}"/>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D247153-8677-428D-BCE7-9EAF7A6F622B}"/>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FC7E3CE-6B5E-4D47-9843-9A449E72447E}"/>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AEE3A007-673D-4EF5-8018-47EFA9D2FA2E}"/>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ACF48D79-E765-4207-BFA1-4BC15C2C15D1}"/>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2084CCDE-6365-4A53-8877-3D305F2DE8FD}"/>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2A8AFD6-F917-458D-8292-21E649510E2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93AC4220-5C64-414E-8754-261A0736C651}"/>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BEA5B559-937B-41BF-ACA2-C173104789AC}"/>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9E82658-2CF7-4CAB-938D-98D7ABD84D2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164F12-407A-4B21-AB5B-BDB305B0AB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61AD842-4347-40C5-A2A1-070018EF114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A79CC6-6E8A-4A11-B666-C69625FCBF6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D8E0244-1EB2-41D7-9E80-FDEA98CA170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6731</xdr:rowOff>
    </xdr:from>
    <xdr:to>
      <xdr:col>55</xdr:col>
      <xdr:colOff>50800</xdr:colOff>
      <xdr:row>41</xdr:row>
      <xdr:rowOff>108331</xdr:rowOff>
    </xdr:to>
    <xdr:sp macro="" textlink="">
      <xdr:nvSpPr>
        <xdr:cNvPr id="130" name="楕円 129">
          <a:extLst>
            <a:ext uri="{FF2B5EF4-FFF2-40B4-BE49-F238E27FC236}">
              <a16:creationId xmlns:a16="http://schemas.microsoft.com/office/drawing/2014/main" id="{CE51F708-2C39-4445-B7F2-FDFD4A1B4CDB}"/>
            </a:ext>
          </a:extLst>
        </xdr:cNvPr>
        <xdr:cNvSpPr/>
      </xdr:nvSpPr>
      <xdr:spPr>
        <a:xfrm>
          <a:off x="10426700" y="703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93108</xdr:rowOff>
    </xdr:from>
    <xdr:ext cx="469744" cy="259045"/>
    <xdr:sp macro="" textlink="">
      <xdr:nvSpPr>
        <xdr:cNvPr id="131" name="【道路】&#10;一人当たり延長該当値テキスト">
          <a:extLst>
            <a:ext uri="{FF2B5EF4-FFF2-40B4-BE49-F238E27FC236}">
              <a16:creationId xmlns:a16="http://schemas.microsoft.com/office/drawing/2014/main" id="{3AC345B4-3803-41CD-BB5B-2E89911607DE}"/>
            </a:ext>
          </a:extLst>
        </xdr:cNvPr>
        <xdr:cNvSpPr txBox="1"/>
      </xdr:nvSpPr>
      <xdr:spPr>
        <a:xfrm>
          <a:off x="10515600" y="69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7531</xdr:rowOff>
    </xdr:from>
    <xdr:to>
      <xdr:col>50</xdr:col>
      <xdr:colOff>165100</xdr:colOff>
      <xdr:row>41</xdr:row>
      <xdr:rowOff>109131</xdr:rowOff>
    </xdr:to>
    <xdr:sp macro="" textlink="">
      <xdr:nvSpPr>
        <xdr:cNvPr id="132" name="楕円 131">
          <a:extLst>
            <a:ext uri="{FF2B5EF4-FFF2-40B4-BE49-F238E27FC236}">
              <a16:creationId xmlns:a16="http://schemas.microsoft.com/office/drawing/2014/main" id="{39F540DF-2DD1-4C8D-A80C-6D2E166F72FF}"/>
            </a:ext>
          </a:extLst>
        </xdr:cNvPr>
        <xdr:cNvSpPr/>
      </xdr:nvSpPr>
      <xdr:spPr>
        <a:xfrm>
          <a:off x="9588500" y="703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57531</xdr:rowOff>
    </xdr:from>
    <xdr:to>
      <xdr:col>55</xdr:col>
      <xdr:colOff>0</xdr:colOff>
      <xdr:row>41</xdr:row>
      <xdr:rowOff>58331</xdr:rowOff>
    </xdr:to>
    <xdr:cxnSp macro="">
      <xdr:nvCxnSpPr>
        <xdr:cNvPr id="133" name="直線コネクタ 132">
          <a:extLst>
            <a:ext uri="{FF2B5EF4-FFF2-40B4-BE49-F238E27FC236}">
              <a16:creationId xmlns:a16="http://schemas.microsoft.com/office/drawing/2014/main" id="{F2DDA5F2-39A3-45F7-AA0B-60E0B926FEAC}"/>
            </a:ext>
          </a:extLst>
        </xdr:cNvPr>
        <xdr:cNvCxnSpPr/>
      </xdr:nvCxnSpPr>
      <xdr:spPr>
        <a:xfrm flipV="1">
          <a:off x="9639300" y="7086981"/>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7607</xdr:rowOff>
    </xdr:from>
    <xdr:to>
      <xdr:col>46</xdr:col>
      <xdr:colOff>38100</xdr:colOff>
      <xdr:row>41</xdr:row>
      <xdr:rowOff>109207</xdr:rowOff>
    </xdr:to>
    <xdr:sp macro="" textlink="">
      <xdr:nvSpPr>
        <xdr:cNvPr id="134" name="楕円 133">
          <a:extLst>
            <a:ext uri="{FF2B5EF4-FFF2-40B4-BE49-F238E27FC236}">
              <a16:creationId xmlns:a16="http://schemas.microsoft.com/office/drawing/2014/main" id="{0038811F-6ACB-4893-AB05-4D567E3D7715}"/>
            </a:ext>
          </a:extLst>
        </xdr:cNvPr>
        <xdr:cNvSpPr/>
      </xdr:nvSpPr>
      <xdr:spPr>
        <a:xfrm>
          <a:off x="8699500" y="70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58331</xdr:rowOff>
    </xdr:from>
    <xdr:to>
      <xdr:col>50</xdr:col>
      <xdr:colOff>114300</xdr:colOff>
      <xdr:row>41</xdr:row>
      <xdr:rowOff>58407</xdr:rowOff>
    </xdr:to>
    <xdr:cxnSp macro="">
      <xdr:nvCxnSpPr>
        <xdr:cNvPr id="135" name="直線コネクタ 134">
          <a:extLst>
            <a:ext uri="{FF2B5EF4-FFF2-40B4-BE49-F238E27FC236}">
              <a16:creationId xmlns:a16="http://schemas.microsoft.com/office/drawing/2014/main" id="{7DD16512-B052-40AA-B2F3-68AC763A6D71}"/>
            </a:ext>
          </a:extLst>
        </xdr:cNvPr>
        <xdr:cNvCxnSpPr/>
      </xdr:nvCxnSpPr>
      <xdr:spPr>
        <a:xfrm flipV="1">
          <a:off x="8750300" y="708778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7721</xdr:rowOff>
    </xdr:from>
    <xdr:to>
      <xdr:col>41</xdr:col>
      <xdr:colOff>101600</xdr:colOff>
      <xdr:row>41</xdr:row>
      <xdr:rowOff>109321</xdr:rowOff>
    </xdr:to>
    <xdr:sp macro="" textlink="">
      <xdr:nvSpPr>
        <xdr:cNvPr id="136" name="楕円 135">
          <a:extLst>
            <a:ext uri="{FF2B5EF4-FFF2-40B4-BE49-F238E27FC236}">
              <a16:creationId xmlns:a16="http://schemas.microsoft.com/office/drawing/2014/main" id="{FA8AC231-C97D-4FE4-8BA2-41A16E8F8B9D}"/>
            </a:ext>
          </a:extLst>
        </xdr:cNvPr>
        <xdr:cNvSpPr/>
      </xdr:nvSpPr>
      <xdr:spPr>
        <a:xfrm>
          <a:off x="7810500" y="703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58407</xdr:rowOff>
    </xdr:from>
    <xdr:to>
      <xdr:col>45</xdr:col>
      <xdr:colOff>177800</xdr:colOff>
      <xdr:row>41</xdr:row>
      <xdr:rowOff>58521</xdr:rowOff>
    </xdr:to>
    <xdr:cxnSp macro="">
      <xdr:nvCxnSpPr>
        <xdr:cNvPr id="137" name="直線コネクタ 136">
          <a:extLst>
            <a:ext uri="{FF2B5EF4-FFF2-40B4-BE49-F238E27FC236}">
              <a16:creationId xmlns:a16="http://schemas.microsoft.com/office/drawing/2014/main" id="{7DE98196-883B-425C-90FC-B59432E7068A}"/>
            </a:ext>
          </a:extLst>
        </xdr:cNvPr>
        <xdr:cNvCxnSpPr/>
      </xdr:nvCxnSpPr>
      <xdr:spPr>
        <a:xfrm flipV="1">
          <a:off x="7861300" y="708785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7760</xdr:rowOff>
    </xdr:from>
    <xdr:to>
      <xdr:col>36</xdr:col>
      <xdr:colOff>165100</xdr:colOff>
      <xdr:row>41</xdr:row>
      <xdr:rowOff>109360</xdr:rowOff>
    </xdr:to>
    <xdr:sp macro="" textlink="">
      <xdr:nvSpPr>
        <xdr:cNvPr id="138" name="楕円 137">
          <a:extLst>
            <a:ext uri="{FF2B5EF4-FFF2-40B4-BE49-F238E27FC236}">
              <a16:creationId xmlns:a16="http://schemas.microsoft.com/office/drawing/2014/main" id="{CB86A6D7-53F4-42B4-8D0C-18088C3540FD}"/>
            </a:ext>
          </a:extLst>
        </xdr:cNvPr>
        <xdr:cNvSpPr/>
      </xdr:nvSpPr>
      <xdr:spPr>
        <a:xfrm>
          <a:off x="6921500" y="70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58521</xdr:rowOff>
    </xdr:from>
    <xdr:to>
      <xdr:col>41</xdr:col>
      <xdr:colOff>50800</xdr:colOff>
      <xdr:row>41</xdr:row>
      <xdr:rowOff>58560</xdr:rowOff>
    </xdr:to>
    <xdr:cxnSp macro="">
      <xdr:nvCxnSpPr>
        <xdr:cNvPr id="139" name="直線コネクタ 138">
          <a:extLst>
            <a:ext uri="{FF2B5EF4-FFF2-40B4-BE49-F238E27FC236}">
              <a16:creationId xmlns:a16="http://schemas.microsoft.com/office/drawing/2014/main" id="{6A107D29-3485-474A-B72C-6B018E85D1EC}"/>
            </a:ext>
          </a:extLst>
        </xdr:cNvPr>
        <xdr:cNvCxnSpPr/>
      </xdr:nvCxnSpPr>
      <xdr:spPr>
        <a:xfrm flipV="1">
          <a:off x="6972300" y="708797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90B8036A-91E9-4761-AAEA-AD2E0E206269}"/>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EAC9E0E-3E9B-43D7-9AFB-A8BB12D38CE3}"/>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933ADE2C-BD5F-4EDC-A8BD-5978F3A09A11}"/>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423C0C6D-A7F9-4D9F-9005-7A0D1D43CB4B}"/>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100258</xdr:rowOff>
    </xdr:from>
    <xdr:ext cx="469744" cy="259045"/>
    <xdr:sp macro="" textlink="">
      <xdr:nvSpPr>
        <xdr:cNvPr id="144" name="n_1mainValue【道路】&#10;一人当たり延長">
          <a:extLst>
            <a:ext uri="{FF2B5EF4-FFF2-40B4-BE49-F238E27FC236}">
              <a16:creationId xmlns:a16="http://schemas.microsoft.com/office/drawing/2014/main" id="{0CF34D73-F818-4D34-9AC0-DE61A1B434B6}"/>
            </a:ext>
          </a:extLst>
        </xdr:cNvPr>
        <xdr:cNvSpPr txBox="1"/>
      </xdr:nvSpPr>
      <xdr:spPr>
        <a:xfrm>
          <a:off x="9391727" y="712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100334</xdr:rowOff>
    </xdr:from>
    <xdr:ext cx="469744" cy="259045"/>
    <xdr:sp macro="" textlink="">
      <xdr:nvSpPr>
        <xdr:cNvPr id="145" name="n_2mainValue【道路】&#10;一人当たり延長">
          <a:extLst>
            <a:ext uri="{FF2B5EF4-FFF2-40B4-BE49-F238E27FC236}">
              <a16:creationId xmlns:a16="http://schemas.microsoft.com/office/drawing/2014/main" id="{E4418492-FBED-4C9A-9312-FB3F2D87D7D9}"/>
            </a:ext>
          </a:extLst>
        </xdr:cNvPr>
        <xdr:cNvSpPr txBox="1"/>
      </xdr:nvSpPr>
      <xdr:spPr>
        <a:xfrm>
          <a:off x="8515427" y="71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100448</xdr:rowOff>
    </xdr:from>
    <xdr:ext cx="469744" cy="259045"/>
    <xdr:sp macro="" textlink="">
      <xdr:nvSpPr>
        <xdr:cNvPr id="146" name="n_3mainValue【道路】&#10;一人当たり延長">
          <a:extLst>
            <a:ext uri="{FF2B5EF4-FFF2-40B4-BE49-F238E27FC236}">
              <a16:creationId xmlns:a16="http://schemas.microsoft.com/office/drawing/2014/main" id="{16F6138C-6EB4-44BC-8A1C-1C98C403D646}"/>
            </a:ext>
          </a:extLst>
        </xdr:cNvPr>
        <xdr:cNvSpPr txBox="1"/>
      </xdr:nvSpPr>
      <xdr:spPr>
        <a:xfrm>
          <a:off x="7626427" y="712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100487</xdr:rowOff>
    </xdr:from>
    <xdr:ext cx="469744" cy="259045"/>
    <xdr:sp macro="" textlink="">
      <xdr:nvSpPr>
        <xdr:cNvPr id="147" name="n_4mainValue【道路】&#10;一人当たり延長">
          <a:extLst>
            <a:ext uri="{FF2B5EF4-FFF2-40B4-BE49-F238E27FC236}">
              <a16:creationId xmlns:a16="http://schemas.microsoft.com/office/drawing/2014/main" id="{7655ACD5-EAEC-419C-ACD2-C93D5FD38B92}"/>
            </a:ext>
          </a:extLst>
        </xdr:cNvPr>
        <xdr:cNvSpPr txBox="1"/>
      </xdr:nvSpPr>
      <xdr:spPr>
        <a:xfrm>
          <a:off x="6737427" y="712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0621D3C-0D03-4DCF-B2D0-A1CE36536DD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E2BC8DD-B9CA-4E03-83F9-38D8124932D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C1DBF48-2FD0-48A3-AA1F-1A1F226A600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F9120D6-915E-4B7C-A99F-6C9DEE0A564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654B8E2-CA42-4F3F-B5FC-678A705931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EFCDC4A-56C0-4DBD-8896-517E74DCD8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76FB033-5D49-4C26-BE43-2623FD029F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9DBEC50-C40C-4AEC-AD73-8CBBA2863A7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088A018-BBA1-4142-9ACE-35468B83DBA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61A9915-293C-4DE3-9C08-D1BD1038FB8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4F90B5A-4FBB-4795-BCEF-72AB98CA2D0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5C172CB-D879-4F3B-8FB1-07148D45681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E35EB48-267C-4AF9-BCB3-4D571987FFF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8EF2D1B-2608-4EE3-B8A6-AF1ACB2B1FA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E4C3C89-41FB-4CBF-B4ED-A8C592C530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C301FF9-E22F-45C7-ADA5-EAD1756FEEF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F145DC2-8DFF-403B-B240-E68A2AF708C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76118B7-B2AC-4FB3-B887-094C5C80557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56B9813-59C8-4723-BCD5-0631186DD1F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3E87DD6-A2B7-40E7-B302-CE38613D76A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4A8AE0B-F27E-4617-8371-AE1AE4CAA8E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BF93BA8-B61E-46AC-9B9C-79FD6208F4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B693B97-95E9-4089-86D6-175CA37F98C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C6AAC8E-4E42-43F2-8C96-9DFAEA1AE2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06783C8-0A76-4353-A2A0-4F1DF8FF4EF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C7D1369-1403-41E6-9DD0-7BBF2B3D7071}"/>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917F62D-08D6-4ADB-9FDC-C3C9318CD3FE}"/>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3C59B78E-6744-4885-935D-3F740FE8935F}"/>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2B25668-4D15-4F83-B614-457D9637620D}"/>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25858C4E-0D07-4B84-ACBC-FA377AFCAEEA}"/>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6C92E8A-6468-48B8-BB7B-19C86844FB2F}"/>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398EEB74-CF71-492D-9775-58F0FE9B47B6}"/>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0C597FE-4AED-4C57-BA05-FFBA33E5A86B}"/>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9DCB249-B837-4895-B989-906011A4A35E}"/>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B3986EB9-F4B5-4C32-953D-BA999A0F3DA8}"/>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890BF62F-6F9A-4F23-B68C-3D136B9DADB3}"/>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F551E9B-8A7F-4499-95E5-05C91E91A81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B89EFC1-EC55-4132-935C-B4C0C325A0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11B527-54D1-4288-A0B0-9EF21C9AED1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568AA5E-CD6C-40A1-A244-95B456B50F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BA7978-95D9-4A9C-AAA5-56DB6426805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89626</xdr:rowOff>
    </xdr:from>
    <xdr:to>
      <xdr:col>24</xdr:col>
      <xdr:colOff>114300</xdr:colOff>
      <xdr:row>63</xdr:row>
      <xdr:rowOff>19776</xdr:rowOff>
    </xdr:to>
    <xdr:sp macro="" textlink="">
      <xdr:nvSpPr>
        <xdr:cNvPr id="189" name="楕円 188">
          <a:extLst>
            <a:ext uri="{FF2B5EF4-FFF2-40B4-BE49-F238E27FC236}">
              <a16:creationId xmlns:a16="http://schemas.microsoft.com/office/drawing/2014/main" id="{3B6BA382-FF94-4569-A8C4-78DF2F19BAB3}"/>
            </a:ext>
          </a:extLst>
        </xdr:cNvPr>
        <xdr:cNvSpPr/>
      </xdr:nvSpPr>
      <xdr:spPr>
        <a:xfrm>
          <a:off x="45847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68053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BE6217C-BE80-4505-B131-4327798292A8}"/>
            </a:ext>
          </a:extLst>
        </xdr:cNvPr>
        <xdr:cNvSpPr txBox="1"/>
      </xdr:nvSpPr>
      <xdr:spPr>
        <a:xfrm>
          <a:off x="4673600"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66766</xdr:rowOff>
    </xdr:from>
    <xdr:to>
      <xdr:col>20</xdr:col>
      <xdr:colOff>38100</xdr:colOff>
      <xdr:row>62</xdr:row>
      <xdr:rowOff>168366</xdr:rowOff>
    </xdr:to>
    <xdr:sp macro="" textlink="">
      <xdr:nvSpPr>
        <xdr:cNvPr id="191" name="楕円 190">
          <a:extLst>
            <a:ext uri="{FF2B5EF4-FFF2-40B4-BE49-F238E27FC236}">
              <a16:creationId xmlns:a16="http://schemas.microsoft.com/office/drawing/2014/main" id="{1C65F9E5-4488-447C-8FF8-B6EDB8A8E144}"/>
            </a:ext>
          </a:extLst>
        </xdr:cNvPr>
        <xdr:cNvSpPr/>
      </xdr:nvSpPr>
      <xdr:spPr>
        <a:xfrm>
          <a:off x="3746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140426</xdr:rowOff>
    </xdr:to>
    <xdr:cxnSp macro="">
      <xdr:nvCxnSpPr>
        <xdr:cNvPr id="192" name="直線コネクタ 191">
          <a:extLst>
            <a:ext uri="{FF2B5EF4-FFF2-40B4-BE49-F238E27FC236}">
              <a16:creationId xmlns:a16="http://schemas.microsoft.com/office/drawing/2014/main" id="{A2CF0173-84F2-41C8-9D25-5AC1E37AD18E}"/>
            </a:ext>
          </a:extLst>
        </xdr:cNvPr>
        <xdr:cNvCxnSpPr/>
      </xdr:nvCxnSpPr>
      <xdr:spPr>
        <a:xfrm>
          <a:off x="3797300" y="1074746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42273</xdr:rowOff>
    </xdr:from>
    <xdr:to>
      <xdr:col>15</xdr:col>
      <xdr:colOff>101600</xdr:colOff>
      <xdr:row>62</xdr:row>
      <xdr:rowOff>143873</xdr:rowOff>
    </xdr:to>
    <xdr:sp macro="" textlink="">
      <xdr:nvSpPr>
        <xdr:cNvPr id="193" name="楕円 192">
          <a:extLst>
            <a:ext uri="{FF2B5EF4-FFF2-40B4-BE49-F238E27FC236}">
              <a16:creationId xmlns:a16="http://schemas.microsoft.com/office/drawing/2014/main" id="{DA5AC748-5B1B-48CA-9DB1-A6EEF6E353D3}"/>
            </a:ext>
          </a:extLst>
        </xdr:cNvPr>
        <xdr:cNvSpPr/>
      </xdr:nvSpPr>
      <xdr:spPr>
        <a:xfrm>
          <a:off x="2857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93073</xdr:rowOff>
    </xdr:from>
    <xdr:to>
      <xdr:col>19</xdr:col>
      <xdr:colOff>177800</xdr:colOff>
      <xdr:row>62</xdr:row>
      <xdr:rowOff>117566</xdr:rowOff>
    </xdr:to>
    <xdr:cxnSp macro="">
      <xdr:nvCxnSpPr>
        <xdr:cNvPr id="194" name="直線コネクタ 193">
          <a:extLst>
            <a:ext uri="{FF2B5EF4-FFF2-40B4-BE49-F238E27FC236}">
              <a16:creationId xmlns:a16="http://schemas.microsoft.com/office/drawing/2014/main" id="{54EECDE3-B8A9-41DE-92EE-B0B2845A00AD}"/>
            </a:ext>
          </a:extLst>
        </xdr:cNvPr>
        <xdr:cNvCxnSpPr/>
      </xdr:nvCxnSpPr>
      <xdr:spPr>
        <a:xfrm>
          <a:off x="2908300" y="1072297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16147</xdr:rowOff>
    </xdr:from>
    <xdr:to>
      <xdr:col>10</xdr:col>
      <xdr:colOff>165100</xdr:colOff>
      <xdr:row>62</xdr:row>
      <xdr:rowOff>117747</xdr:rowOff>
    </xdr:to>
    <xdr:sp macro="" textlink="">
      <xdr:nvSpPr>
        <xdr:cNvPr id="195" name="楕円 194">
          <a:extLst>
            <a:ext uri="{FF2B5EF4-FFF2-40B4-BE49-F238E27FC236}">
              <a16:creationId xmlns:a16="http://schemas.microsoft.com/office/drawing/2014/main" id="{942480A6-6D40-4653-900E-E5EDF1D6C676}"/>
            </a:ext>
          </a:extLst>
        </xdr:cNvPr>
        <xdr:cNvSpPr/>
      </xdr:nvSpPr>
      <xdr:spPr>
        <a:xfrm>
          <a:off x="1968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66947</xdr:rowOff>
    </xdr:from>
    <xdr:to>
      <xdr:col>15</xdr:col>
      <xdr:colOff>50800</xdr:colOff>
      <xdr:row>62</xdr:row>
      <xdr:rowOff>93073</xdr:rowOff>
    </xdr:to>
    <xdr:cxnSp macro="">
      <xdr:nvCxnSpPr>
        <xdr:cNvPr id="196" name="直線コネクタ 195">
          <a:extLst>
            <a:ext uri="{FF2B5EF4-FFF2-40B4-BE49-F238E27FC236}">
              <a16:creationId xmlns:a16="http://schemas.microsoft.com/office/drawing/2014/main" id="{AB32A7F6-FAC8-4FB5-857E-EF68B0CC3245}"/>
            </a:ext>
          </a:extLst>
        </xdr:cNvPr>
        <xdr:cNvCxnSpPr/>
      </xdr:nvCxnSpPr>
      <xdr:spPr>
        <a:xfrm>
          <a:off x="2019300" y="1069684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163104</xdr:rowOff>
    </xdr:from>
    <xdr:to>
      <xdr:col>6</xdr:col>
      <xdr:colOff>38100</xdr:colOff>
      <xdr:row>62</xdr:row>
      <xdr:rowOff>93254</xdr:rowOff>
    </xdr:to>
    <xdr:sp macro="" textlink="">
      <xdr:nvSpPr>
        <xdr:cNvPr id="197" name="楕円 196">
          <a:extLst>
            <a:ext uri="{FF2B5EF4-FFF2-40B4-BE49-F238E27FC236}">
              <a16:creationId xmlns:a16="http://schemas.microsoft.com/office/drawing/2014/main" id="{85417456-498F-4763-A2CA-DBE960894B9B}"/>
            </a:ext>
          </a:extLst>
        </xdr:cNvPr>
        <xdr:cNvSpPr/>
      </xdr:nvSpPr>
      <xdr:spPr>
        <a:xfrm>
          <a:off x="1079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42454</xdr:rowOff>
    </xdr:from>
    <xdr:to>
      <xdr:col>10</xdr:col>
      <xdr:colOff>114300</xdr:colOff>
      <xdr:row>62</xdr:row>
      <xdr:rowOff>66947</xdr:rowOff>
    </xdr:to>
    <xdr:cxnSp macro="">
      <xdr:nvCxnSpPr>
        <xdr:cNvPr id="198" name="直線コネクタ 197">
          <a:extLst>
            <a:ext uri="{FF2B5EF4-FFF2-40B4-BE49-F238E27FC236}">
              <a16:creationId xmlns:a16="http://schemas.microsoft.com/office/drawing/2014/main" id="{6360458E-5E71-4F89-A612-CFD662817D18}"/>
            </a:ext>
          </a:extLst>
        </xdr:cNvPr>
        <xdr:cNvCxnSpPr/>
      </xdr:nvCxnSpPr>
      <xdr:spPr>
        <a:xfrm>
          <a:off x="1130300" y="1067235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D7F8940-C747-40CF-9FB5-FCE34691D84D}"/>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82E3A1A-3C98-47BA-A9C1-E0347B15F242}"/>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92166C1-550E-468F-8A27-C276347351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FC5868A-D4F3-4173-BF5C-1BD6D93DE466}"/>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159493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EEE11A1-1EE7-4990-B8A7-3F1B6A7C1D02}"/>
            </a:ext>
          </a:extLst>
        </xdr:cNvPr>
        <xdr:cNvSpPr txBox="1"/>
      </xdr:nvSpPr>
      <xdr:spPr>
        <a:xfrm>
          <a:off x="35820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135000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A70F51F-B8A2-4F0B-AD0D-48EC4C643A60}"/>
            </a:ext>
          </a:extLst>
        </xdr:cNvPr>
        <xdr:cNvSpPr txBox="1"/>
      </xdr:nvSpPr>
      <xdr:spPr>
        <a:xfrm>
          <a:off x="2705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108874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639A519-B718-4583-8B6A-C5C6DB875582}"/>
            </a:ext>
          </a:extLst>
        </xdr:cNvPr>
        <xdr:cNvSpPr txBox="1"/>
      </xdr:nvSpPr>
      <xdr:spPr>
        <a:xfrm>
          <a:off x="1816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84381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1A44C66-7634-41E7-9621-DEF91CA74FC5}"/>
            </a:ext>
          </a:extLst>
        </xdr:cNvPr>
        <xdr:cNvSpPr txBox="1"/>
      </xdr:nvSpPr>
      <xdr:spPr>
        <a:xfrm>
          <a:off x="927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8F7CD3E-34BF-41CF-8BE5-62FEE6AD506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0B514A2-2DED-4A57-B68B-26865BA2025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ED95863-F66E-49C0-89B2-602FB87733F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52DDD67-D454-49B3-8DA7-F22BD2F7D2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0E631C8-7CD9-4227-9470-FB833EEDA8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B399D3D-EA18-40D7-AC35-16D7E2388F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D6C0C22-681D-4972-A9A3-DD6FD0F1CE3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3C220C5-1CB4-4E0E-9633-48BD9C7E615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E7F7D66-AAE6-41B4-8924-33C75BF6F5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43C8ABE-69DD-4A10-A486-1BC2F06ACC1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E6C3A9D-449C-4F19-9F6F-62D66220F5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87F06DB-4649-4C44-B2B1-1FE1641786B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13CC930-DD2D-4960-8DA9-960B4CBB18F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9417929-A55D-4AED-BBF0-19A4C04542B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7DA1A16-BEA0-435B-801A-99A42224CE7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EE50ACA-71E0-414D-92B8-20D36FB4205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A90ECE6-161B-48CB-8F6B-D4D0F845D69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BF6E274-8884-4C9A-A5D4-18D7D35AB34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0FBD523-52B6-4EF6-A001-440DEEC5A60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4759232-1CE7-4888-BEB8-36ED4AE1DA6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3F7E49F-469E-425D-B8D2-B71B7E33386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AC6E3F5-1CD8-491E-AE89-92D53FCAFBA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902006E-68CA-4DAA-9CE8-2945CD9E21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BE2B774-BCC8-48A0-BBFD-A9A45EF0C16A}"/>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736288C-049E-4BF2-BF20-EA51D8363AAF}"/>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4183DDC-DE4C-42A8-9030-DABF7070F7FC}"/>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0BCD5DB-5D24-46BA-B8CA-B0F9DBA3F30C}"/>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6CFFEB77-FFB2-4926-BDF5-8C1F61CF1FB3}"/>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5241F19-5C54-40E8-A893-F66448ED6AC8}"/>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AFB572B5-C66E-4D48-8E69-9FD6697F2F89}"/>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E63871A7-F2C9-47AE-8EEF-1609B8B5420A}"/>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F61CD867-4998-40D7-8DD8-A5DD44463DA7}"/>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8D6DB041-E8DF-4ECA-A857-B92343E8F534}"/>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8A0B013B-6F0F-4423-B4F6-98E4D66D1EE7}"/>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38528CC-5BB6-496D-BF9B-856CC1D89CD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B4680A2-4DE6-4DDE-9FF1-F9F9B3AF12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10BDCD-250B-468A-BA84-54E201A678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C91E112-C900-48C9-9F6E-E85963EA69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11CD88-C86C-417D-9765-6FBE11EE64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162127</xdr:rowOff>
    </xdr:from>
    <xdr:to>
      <xdr:col>55</xdr:col>
      <xdr:colOff>50800</xdr:colOff>
      <xdr:row>62</xdr:row>
      <xdr:rowOff>92277</xdr:rowOff>
    </xdr:to>
    <xdr:sp macro="" textlink="">
      <xdr:nvSpPr>
        <xdr:cNvPr id="246" name="楕円 245">
          <a:extLst>
            <a:ext uri="{FF2B5EF4-FFF2-40B4-BE49-F238E27FC236}">
              <a16:creationId xmlns:a16="http://schemas.microsoft.com/office/drawing/2014/main" id="{502AC4FF-C5B4-4BDE-AB32-6AB3E43B32BA}"/>
            </a:ext>
          </a:extLst>
        </xdr:cNvPr>
        <xdr:cNvSpPr/>
      </xdr:nvSpPr>
      <xdr:spPr>
        <a:xfrm>
          <a:off x="10426700" y="1062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13554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8C64203-734C-485D-A3A4-A8369707BA89}"/>
            </a:ext>
          </a:extLst>
        </xdr:cNvPr>
        <xdr:cNvSpPr txBox="1"/>
      </xdr:nvSpPr>
      <xdr:spPr>
        <a:xfrm>
          <a:off x="10515600" y="1047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162868</xdr:rowOff>
    </xdr:from>
    <xdr:to>
      <xdr:col>50</xdr:col>
      <xdr:colOff>165100</xdr:colOff>
      <xdr:row>62</xdr:row>
      <xdr:rowOff>93018</xdr:rowOff>
    </xdr:to>
    <xdr:sp macro="" textlink="">
      <xdr:nvSpPr>
        <xdr:cNvPr id="248" name="楕円 247">
          <a:extLst>
            <a:ext uri="{FF2B5EF4-FFF2-40B4-BE49-F238E27FC236}">
              <a16:creationId xmlns:a16="http://schemas.microsoft.com/office/drawing/2014/main" id="{730D3583-EB55-4422-896C-4E4406D87F26}"/>
            </a:ext>
          </a:extLst>
        </xdr:cNvPr>
        <xdr:cNvSpPr/>
      </xdr:nvSpPr>
      <xdr:spPr>
        <a:xfrm>
          <a:off x="9588500" y="1062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41477</xdr:rowOff>
    </xdr:from>
    <xdr:to>
      <xdr:col>55</xdr:col>
      <xdr:colOff>0</xdr:colOff>
      <xdr:row>62</xdr:row>
      <xdr:rowOff>42218</xdr:rowOff>
    </xdr:to>
    <xdr:cxnSp macro="">
      <xdr:nvCxnSpPr>
        <xdr:cNvPr id="249" name="直線コネクタ 248">
          <a:extLst>
            <a:ext uri="{FF2B5EF4-FFF2-40B4-BE49-F238E27FC236}">
              <a16:creationId xmlns:a16="http://schemas.microsoft.com/office/drawing/2014/main" id="{8BE59A59-4409-43ED-B463-0088827C5343}"/>
            </a:ext>
          </a:extLst>
        </xdr:cNvPr>
        <xdr:cNvCxnSpPr/>
      </xdr:nvCxnSpPr>
      <xdr:spPr>
        <a:xfrm flipV="1">
          <a:off x="9639300" y="10671377"/>
          <a:ext cx="8382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163044</xdr:rowOff>
    </xdr:from>
    <xdr:to>
      <xdr:col>46</xdr:col>
      <xdr:colOff>38100</xdr:colOff>
      <xdr:row>62</xdr:row>
      <xdr:rowOff>93194</xdr:rowOff>
    </xdr:to>
    <xdr:sp macro="" textlink="">
      <xdr:nvSpPr>
        <xdr:cNvPr id="250" name="楕円 249">
          <a:extLst>
            <a:ext uri="{FF2B5EF4-FFF2-40B4-BE49-F238E27FC236}">
              <a16:creationId xmlns:a16="http://schemas.microsoft.com/office/drawing/2014/main" id="{B1DF5BD5-2AD0-47E0-9F1C-0D20121736C2}"/>
            </a:ext>
          </a:extLst>
        </xdr:cNvPr>
        <xdr:cNvSpPr/>
      </xdr:nvSpPr>
      <xdr:spPr>
        <a:xfrm>
          <a:off x="8699500" y="1062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42218</xdr:rowOff>
    </xdr:from>
    <xdr:to>
      <xdr:col>50</xdr:col>
      <xdr:colOff>114300</xdr:colOff>
      <xdr:row>62</xdr:row>
      <xdr:rowOff>42394</xdr:rowOff>
    </xdr:to>
    <xdr:cxnSp macro="">
      <xdr:nvCxnSpPr>
        <xdr:cNvPr id="251" name="直線コネクタ 250">
          <a:extLst>
            <a:ext uri="{FF2B5EF4-FFF2-40B4-BE49-F238E27FC236}">
              <a16:creationId xmlns:a16="http://schemas.microsoft.com/office/drawing/2014/main" id="{DA55E0F7-0DC0-4286-ABF5-124E0AB6B0A4}"/>
            </a:ext>
          </a:extLst>
        </xdr:cNvPr>
        <xdr:cNvCxnSpPr/>
      </xdr:nvCxnSpPr>
      <xdr:spPr>
        <a:xfrm flipV="1">
          <a:off x="8750300" y="10672118"/>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163258</xdr:rowOff>
    </xdr:from>
    <xdr:to>
      <xdr:col>41</xdr:col>
      <xdr:colOff>101600</xdr:colOff>
      <xdr:row>62</xdr:row>
      <xdr:rowOff>93408</xdr:rowOff>
    </xdr:to>
    <xdr:sp macro="" textlink="">
      <xdr:nvSpPr>
        <xdr:cNvPr id="252" name="楕円 251">
          <a:extLst>
            <a:ext uri="{FF2B5EF4-FFF2-40B4-BE49-F238E27FC236}">
              <a16:creationId xmlns:a16="http://schemas.microsoft.com/office/drawing/2014/main" id="{3ACD7F4C-77E9-4678-BCC5-1A283BCBF27C}"/>
            </a:ext>
          </a:extLst>
        </xdr:cNvPr>
        <xdr:cNvSpPr/>
      </xdr:nvSpPr>
      <xdr:spPr>
        <a:xfrm>
          <a:off x="7810500" y="1062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42394</xdr:rowOff>
    </xdr:from>
    <xdr:to>
      <xdr:col>45</xdr:col>
      <xdr:colOff>177800</xdr:colOff>
      <xdr:row>62</xdr:row>
      <xdr:rowOff>42608</xdr:rowOff>
    </xdr:to>
    <xdr:cxnSp macro="">
      <xdr:nvCxnSpPr>
        <xdr:cNvPr id="253" name="直線コネクタ 252">
          <a:extLst>
            <a:ext uri="{FF2B5EF4-FFF2-40B4-BE49-F238E27FC236}">
              <a16:creationId xmlns:a16="http://schemas.microsoft.com/office/drawing/2014/main" id="{94A9510B-57C2-4CD9-BA27-9DE16A8DFF6D}"/>
            </a:ext>
          </a:extLst>
        </xdr:cNvPr>
        <xdr:cNvCxnSpPr/>
      </xdr:nvCxnSpPr>
      <xdr:spPr>
        <a:xfrm flipV="1">
          <a:off x="7861300" y="10672294"/>
          <a:ext cx="88900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163349</xdr:rowOff>
    </xdr:from>
    <xdr:to>
      <xdr:col>36</xdr:col>
      <xdr:colOff>165100</xdr:colOff>
      <xdr:row>62</xdr:row>
      <xdr:rowOff>93499</xdr:rowOff>
    </xdr:to>
    <xdr:sp macro="" textlink="">
      <xdr:nvSpPr>
        <xdr:cNvPr id="254" name="楕円 253">
          <a:extLst>
            <a:ext uri="{FF2B5EF4-FFF2-40B4-BE49-F238E27FC236}">
              <a16:creationId xmlns:a16="http://schemas.microsoft.com/office/drawing/2014/main" id="{A512A207-CF45-4EB2-A133-6D4C4E83C86A}"/>
            </a:ext>
          </a:extLst>
        </xdr:cNvPr>
        <xdr:cNvSpPr/>
      </xdr:nvSpPr>
      <xdr:spPr>
        <a:xfrm>
          <a:off x="6921500" y="1062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42608</xdr:rowOff>
    </xdr:from>
    <xdr:to>
      <xdr:col>41</xdr:col>
      <xdr:colOff>50800</xdr:colOff>
      <xdr:row>62</xdr:row>
      <xdr:rowOff>42699</xdr:rowOff>
    </xdr:to>
    <xdr:cxnSp macro="">
      <xdr:nvCxnSpPr>
        <xdr:cNvPr id="255" name="直線コネクタ 254">
          <a:extLst>
            <a:ext uri="{FF2B5EF4-FFF2-40B4-BE49-F238E27FC236}">
              <a16:creationId xmlns:a16="http://schemas.microsoft.com/office/drawing/2014/main" id="{A3FDE241-CC52-48AC-BC72-E380997B4A8B}"/>
            </a:ext>
          </a:extLst>
        </xdr:cNvPr>
        <xdr:cNvCxnSpPr/>
      </xdr:nvCxnSpPr>
      <xdr:spPr>
        <a:xfrm flipV="1">
          <a:off x="6972300" y="10672508"/>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BB4793D-B082-4C3A-A0C7-D00B3420B323}"/>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3FA0AF4-134C-49B7-A136-60FAC3005D43}"/>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750FF00-AB2F-4AF8-854C-F85E481B4562}"/>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BC3152A-A899-4B07-B1CB-671A12A057AF}"/>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109545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8D5AB80-D9C4-4A51-805B-DB9D5FB2D36D}"/>
            </a:ext>
          </a:extLst>
        </xdr:cNvPr>
        <xdr:cNvSpPr txBox="1"/>
      </xdr:nvSpPr>
      <xdr:spPr>
        <a:xfrm>
          <a:off x="9327095" y="1039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109721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0108C20-E215-4F29-B965-EBDAB9CBDD4E}"/>
            </a:ext>
          </a:extLst>
        </xdr:cNvPr>
        <xdr:cNvSpPr txBox="1"/>
      </xdr:nvSpPr>
      <xdr:spPr>
        <a:xfrm>
          <a:off x="8450795" y="1039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109935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58C9A16-92C3-4FD6-943E-6ACB8D1123F9}"/>
            </a:ext>
          </a:extLst>
        </xdr:cNvPr>
        <xdr:cNvSpPr txBox="1"/>
      </xdr:nvSpPr>
      <xdr:spPr>
        <a:xfrm>
          <a:off x="7561795" y="1039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110026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5376578-C592-44CA-8357-4FD7C2DBDB5A}"/>
            </a:ext>
          </a:extLst>
        </xdr:cNvPr>
        <xdr:cNvSpPr txBox="1"/>
      </xdr:nvSpPr>
      <xdr:spPr>
        <a:xfrm>
          <a:off x="6672795" y="10397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EFECF21-D3FA-49B7-9272-46C78847FBD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DCF26B3-E17F-4FEA-AC15-BC2787FDC86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414EA24-6D26-4B00-96D8-7971554966F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1E87EF6-82A7-425E-A011-B8E505A193C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48126F9-0353-4998-97A7-1136EDFBE0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0765DA1-23DA-4066-B647-FDEA2ADFE04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29E7EA0-188B-4DF5-84EC-2CAF513FDD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01A3F63-96D5-41E0-B616-D5A212C3CD9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3B459AA-E1C2-447F-9738-FD78AF00D9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C9739D9-5800-4A35-B2E5-F6082A38913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272B1F4-3A20-48DB-AD1A-906DEDA503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117D41A-FD5E-4C75-A1A2-1D1FE5C4A5B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1D93AC1-B7FE-4FEF-A31F-1641CEA4742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2BF10AA-F7F9-4AAC-96DE-1674D972967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C26C2A5-F025-4AE5-BC2C-388EBFE438A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A3F535F-D8A3-4F28-B8D8-2AB7BDD7BED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F111848-AE43-4B90-AE31-50F7EBCCE7C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4E9A19A-3286-44BE-9DFA-27A06DCC1C2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1316817-BB3D-4EB2-B84F-96C5581DF83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6E04ED0-5716-456F-A6F0-FE93175E15C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B6ED35E-B2EB-4069-9AD7-24FE6269E9F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D740554-5DD7-4F5B-BFB3-FF7D4BB3E6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879B75B-034E-48A5-93EF-31A3FB276E3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8FFEE44-4E6D-4ADB-B547-DBE5B6978B9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467E7D7-AC41-4EAC-BC92-AEDCA0834D41}"/>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89E30EA-C66D-43A1-8B80-31B74A9731D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71F733D-0949-4EAF-BA13-503B988CB65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A5BF95D-9164-4570-AFD9-F021D7B38546}"/>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CE4BA43A-0AD5-4395-B5B9-01BDDD3FF577}"/>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EDBC5F5-2219-4675-B5C8-A4D97D82BCCC}"/>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71CC9E1A-6A7A-424D-BFC6-4B004FD79BC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633BB286-FB56-4ECF-A6B2-9B3E6C54AF71}"/>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F358F502-50ED-4B9F-9F52-D2B3A213B821}"/>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552FF62A-E31C-4045-A7CE-E1B9A87F6382}"/>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161C5A70-E191-43F8-AF00-889731B0C706}"/>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B7F85CC-2C89-4142-A54C-B41FB02592F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5C6360A-C9F3-49A1-8699-FA434DAE7B8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2FF8BDA-2D34-4F17-9428-DA16B70D62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9B84F7-A492-439D-8CF3-C1C3EBA6E1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CD79DD3-C90B-4AA1-89EB-610055B401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304" name="楕円 303">
          <a:extLst>
            <a:ext uri="{FF2B5EF4-FFF2-40B4-BE49-F238E27FC236}">
              <a16:creationId xmlns:a16="http://schemas.microsoft.com/office/drawing/2014/main" id="{50C40F78-0D18-47C6-B8C9-46D4A5C17AD2}"/>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76F7CE5-9725-49FD-8084-D0D84842798E}"/>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52070</xdr:rowOff>
    </xdr:from>
    <xdr:to>
      <xdr:col>20</xdr:col>
      <xdr:colOff>38100</xdr:colOff>
      <xdr:row>81</xdr:row>
      <xdr:rowOff>153670</xdr:rowOff>
    </xdr:to>
    <xdr:sp macro="" textlink="">
      <xdr:nvSpPr>
        <xdr:cNvPr id="306" name="楕円 305">
          <a:extLst>
            <a:ext uri="{FF2B5EF4-FFF2-40B4-BE49-F238E27FC236}">
              <a16:creationId xmlns:a16="http://schemas.microsoft.com/office/drawing/2014/main" id="{D8E1450B-43FC-4AFE-9897-3F493E22814B}"/>
            </a:ext>
          </a:extLst>
        </xdr:cNvPr>
        <xdr:cNvSpPr/>
      </xdr:nvSpPr>
      <xdr:spPr>
        <a:xfrm>
          <a:off x="3746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102870</xdr:rowOff>
    </xdr:from>
    <xdr:to>
      <xdr:col>24</xdr:col>
      <xdr:colOff>63500</xdr:colOff>
      <xdr:row>81</xdr:row>
      <xdr:rowOff>140970</xdr:rowOff>
    </xdr:to>
    <xdr:cxnSp macro="">
      <xdr:nvCxnSpPr>
        <xdr:cNvPr id="307" name="直線コネクタ 306">
          <a:extLst>
            <a:ext uri="{FF2B5EF4-FFF2-40B4-BE49-F238E27FC236}">
              <a16:creationId xmlns:a16="http://schemas.microsoft.com/office/drawing/2014/main" id="{D091A285-4ED5-4458-BEC1-73B2471FFA6F}"/>
            </a:ext>
          </a:extLst>
        </xdr:cNvPr>
        <xdr:cNvCxnSpPr/>
      </xdr:nvCxnSpPr>
      <xdr:spPr>
        <a:xfrm>
          <a:off x="3797300" y="139903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xdr:rowOff>
    </xdr:from>
    <xdr:to>
      <xdr:col>15</xdr:col>
      <xdr:colOff>101600</xdr:colOff>
      <xdr:row>81</xdr:row>
      <xdr:rowOff>117475</xdr:rowOff>
    </xdr:to>
    <xdr:sp macro="" textlink="">
      <xdr:nvSpPr>
        <xdr:cNvPr id="308" name="楕円 307">
          <a:extLst>
            <a:ext uri="{FF2B5EF4-FFF2-40B4-BE49-F238E27FC236}">
              <a16:creationId xmlns:a16="http://schemas.microsoft.com/office/drawing/2014/main" id="{5FD24581-F923-4DFC-A77B-4BE9330FA77F}"/>
            </a:ext>
          </a:extLst>
        </xdr:cNvPr>
        <xdr:cNvSpPr/>
      </xdr:nvSpPr>
      <xdr:spPr>
        <a:xfrm>
          <a:off x="2857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66675</xdr:rowOff>
    </xdr:from>
    <xdr:to>
      <xdr:col>19</xdr:col>
      <xdr:colOff>177800</xdr:colOff>
      <xdr:row>81</xdr:row>
      <xdr:rowOff>102870</xdr:rowOff>
    </xdr:to>
    <xdr:cxnSp macro="">
      <xdr:nvCxnSpPr>
        <xdr:cNvPr id="309" name="直線コネクタ 308">
          <a:extLst>
            <a:ext uri="{FF2B5EF4-FFF2-40B4-BE49-F238E27FC236}">
              <a16:creationId xmlns:a16="http://schemas.microsoft.com/office/drawing/2014/main" id="{C6493318-A91F-468B-84C2-B1B67BA0C89A}"/>
            </a:ext>
          </a:extLst>
        </xdr:cNvPr>
        <xdr:cNvCxnSpPr/>
      </xdr:nvCxnSpPr>
      <xdr:spPr>
        <a:xfrm>
          <a:off x="2908300" y="139541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149225</xdr:rowOff>
    </xdr:from>
    <xdr:to>
      <xdr:col>10</xdr:col>
      <xdr:colOff>165100</xdr:colOff>
      <xdr:row>81</xdr:row>
      <xdr:rowOff>79375</xdr:rowOff>
    </xdr:to>
    <xdr:sp macro="" textlink="">
      <xdr:nvSpPr>
        <xdr:cNvPr id="310" name="楕円 309">
          <a:extLst>
            <a:ext uri="{FF2B5EF4-FFF2-40B4-BE49-F238E27FC236}">
              <a16:creationId xmlns:a16="http://schemas.microsoft.com/office/drawing/2014/main" id="{CBC1B651-D64F-4539-9AEE-04CF94CF381E}"/>
            </a:ext>
          </a:extLst>
        </xdr:cNvPr>
        <xdr:cNvSpPr/>
      </xdr:nvSpPr>
      <xdr:spPr>
        <a:xfrm>
          <a:off x="1968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28575</xdr:rowOff>
    </xdr:from>
    <xdr:to>
      <xdr:col>15</xdr:col>
      <xdr:colOff>50800</xdr:colOff>
      <xdr:row>81</xdr:row>
      <xdr:rowOff>66675</xdr:rowOff>
    </xdr:to>
    <xdr:cxnSp macro="">
      <xdr:nvCxnSpPr>
        <xdr:cNvPr id="311" name="直線コネクタ 310">
          <a:extLst>
            <a:ext uri="{FF2B5EF4-FFF2-40B4-BE49-F238E27FC236}">
              <a16:creationId xmlns:a16="http://schemas.microsoft.com/office/drawing/2014/main" id="{16F8EDD0-3968-4DA7-B77D-F6FB44B4D2B1}"/>
            </a:ext>
          </a:extLst>
        </xdr:cNvPr>
        <xdr:cNvCxnSpPr/>
      </xdr:nvCxnSpPr>
      <xdr:spPr>
        <a:xfrm>
          <a:off x="2019300" y="139160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113030</xdr:rowOff>
    </xdr:from>
    <xdr:to>
      <xdr:col>6</xdr:col>
      <xdr:colOff>38100</xdr:colOff>
      <xdr:row>81</xdr:row>
      <xdr:rowOff>43180</xdr:rowOff>
    </xdr:to>
    <xdr:sp macro="" textlink="">
      <xdr:nvSpPr>
        <xdr:cNvPr id="312" name="楕円 311">
          <a:extLst>
            <a:ext uri="{FF2B5EF4-FFF2-40B4-BE49-F238E27FC236}">
              <a16:creationId xmlns:a16="http://schemas.microsoft.com/office/drawing/2014/main" id="{43786D24-2274-4FCE-BB2A-A20BB0CE566E}"/>
            </a:ext>
          </a:extLst>
        </xdr:cNvPr>
        <xdr:cNvSpPr/>
      </xdr:nvSpPr>
      <xdr:spPr>
        <a:xfrm>
          <a:off x="1079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163830</xdr:rowOff>
    </xdr:from>
    <xdr:to>
      <xdr:col>10</xdr:col>
      <xdr:colOff>114300</xdr:colOff>
      <xdr:row>81</xdr:row>
      <xdr:rowOff>28575</xdr:rowOff>
    </xdr:to>
    <xdr:cxnSp macro="">
      <xdr:nvCxnSpPr>
        <xdr:cNvPr id="313" name="直線コネクタ 312">
          <a:extLst>
            <a:ext uri="{FF2B5EF4-FFF2-40B4-BE49-F238E27FC236}">
              <a16:creationId xmlns:a16="http://schemas.microsoft.com/office/drawing/2014/main" id="{F51B3E3E-EBF4-47C1-ABAC-FF79771E42D0}"/>
            </a:ext>
          </a:extLst>
        </xdr:cNvPr>
        <xdr:cNvCxnSpPr/>
      </xdr:nvCxnSpPr>
      <xdr:spPr>
        <a:xfrm>
          <a:off x="1130300" y="138798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6C31647E-2EA1-4E04-B873-611F95028687}"/>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B3D540A3-FE87-431D-8630-C8F484D67CAD}"/>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BCE363EC-438F-40FD-A5B2-10D722454E68}"/>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469D9227-388B-4D90-ABC7-8DE91D4A3C01}"/>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170197</xdr:rowOff>
    </xdr:from>
    <xdr:ext cx="405111" cy="259045"/>
    <xdr:sp macro="" textlink="">
      <xdr:nvSpPr>
        <xdr:cNvPr id="318" name="n_1mainValue【公営住宅】&#10;有形固定資産減価償却率">
          <a:extLst>
            <a:ext uri="{FF2B5EF4-FFF2-40B4-BE49-F238E27FC236}">
              <a16:creationId xmlns:a16="http://schemas.microsoft.com/office/drawing/2014/main" id="{5D129C0D-321F-4D54-8BC1-A1FFE93936A8}"/>
            </a:ext>
          </a:extLst>
        </xdr:cNvPr>
        <xdr:cNvSpPr txBox="1"/>
      </xdr:nvSpPr>
      <xdr:spPr>
        <a:xfrm>
          <a:off x="35820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134002</xdr:rowOff>
    </xdr:from>
    <xdr:ext cx="405111" cy="259045"/>
    <xdr:sp macro="" textlink="">
      <xdr:nvSpPr>
        <xdr:cNvPr id="319" name="n_2mainValue【公営住宅】&#10;有形固定資産減価償却率">
          <a:extLst>
            <a:ext uri="{FF2B5EF4-FFF2-40B4-BE49-F238E27FC236}">
              <a16:creationId xmlns:a16="http://schemas.microsoft.com/office/drawing/2014/main" id="{32718854-F3C7-45FB-B986-B25743C3CBCA}"/>
            </a:ext>
          </a:extLst>
        </xdr:cNvPr>
        <xdr:cNvSpPr txBox="1"/>
      </xdr:nvSpPr>
      <xdr:spPr>
        <a:xfrm>
          <a:off x="2705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95902</xdr:rowOff>
    </xdr:from>
    <xdr:ext cx="405111" cy="259045"/>
    <xdr:sp macro="" textlink="">
      <xdr:nvSpPr>
        <xdr:cNvPr id="320" name="n_3mainValue【公営住宅】&#10;有形固定資産減価償却率">
          <a:extLst>
            <a:ext uri="{FF2B5EF4-FFF2-40B4-BE49-F238E27FC236}">
              <a16:creationId xmlns:a16="http://schemas.microsoft.com/office/drawing/2014/main" id="{AF65E730-D4BB-4664-81F3-88432F65FB1E}"/>
            </a:ext>
          </a:extLst>
        </xdr:cNvPr>
        <xdr:cNvSpPr txBox="1"/>
      </xdr:nvSpPr>
      <xdr:spPr>
        <a:xfrm>
          <a:off x="18167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59707</xdr:rowOff>
    </xdr:from>
    <xdr:ext cx="405111" cy="259045"/>
    <xdr:sp macro="" textlink="">
      <xdr:nvSpPr>
        <xdr:cNvPr id="321" name="n_4mainValue【公営住宅】&#10;有形固定資産減価償却率">
          <a:extLst>
            <a:ext uri="{FF2B5EF4-FFF2-40B4-BE49-F238E27FC236}">
              <a16:creationId xmlns:a16="http://schemas.microsoft.com/office/drawing/2014/main" id="{9AA575EF-10AC-415D-A444-BD99093B7773}"/>
            </a:ext>
          </a:extLst>
        </xdr:cNvPr>
        <xdr:cNvSpPr txBox="1"/>
      </xdr:nvSpPr>
      <xdr:spPr>
        <a:xfrm>
          <a:off x="927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E40AD48-BDC6-46C8-954A-E20D882AD26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6BED2E8-2F7D-45FA-A500-63B21BF20D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42B7F4B-04B4-4042-9C9F-5E3BE8667B2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3F9647A-8A27-4E9A-AF08-648C177734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0BDC660-A791-4065-ABDE-315000A3B2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7B20380-29CF-4806-8BC7-0E58C78C41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1D808B1-15ED-442D-8E1C-EEC148E04C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7FD54FD-DDDB-44B0-A942-094D3FDB21E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029B8A7-5230-4A51-80EE-B081A817E0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6BAFEE9-3218-4869-BFB2-F075A389237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0AA5501-5C62-4A7D-BE85-AEA5FFE957B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3C29C8F-3882-4299-8B35-F87A2A28702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160BEDD-B682-4F9B-8293-A660EB00736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7BBB745-0977-4981-ACD6-D4EEB3E77FB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B606BFD-1E34-4227-88E5-6D9957C7B1C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D2ADD5C-B891-406C-A66A-4DFA47D01F5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5AE5756-53D8-4576-B4FF-09B2FC671EA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2B7F4D30-5705-49DB-A662-A46FF6E3237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0CA7FA1-A9CB-4883-8D6A-1B461D4D33C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0F86253-29B1-4CFA-840A-579BA0CC547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9155267-F18F-4E4D-9A70-11972CA026A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E06B5B9-B77C-473A-9C4E-AA1593F0BEA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6C4CC54-DF17-4C17-A19E-80E844BA47C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5292F4E1-D321-418C-B6B9-A479DC7CB64A}"/>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B03E68A-BBE7-4C60-9DB8-6139D78338B7}"/>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1BBC8CF3-E10C-4034-8D7B-0BB2200A81E2}"/>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12F41143-D99D-4FBD-ACB0-38A8459F4FDE}"/>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1B401699-FEF2-4EC1-A400-DF28C4027F1B}"/>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3076D66D-98C3-4981-B730-DC0C01528CC8}"/>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B4414801-4867-4D91-B327-A24768489734}"/>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CD715F59-7D69-4EA5-A7B9-C5A6E9F5291C}"/>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E5A4990B-7426-4F00-B099-950765239048}"/>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E41CACF9-4E23-4ACC-A092-6F43216EFBA7}"/>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46153561-F061-4B62-8DAB-575589ED5418}"/>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60410F4-FBE5-4F4C-8755-DC401C56298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7B530C-A264-4883-84CA-E0F4A55074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2919061-5EF6-43CD-B4A4-87F0CCA7D81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C4925EA-036B-4ADF-B011-C2FE6C18EBE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AF5546B-1B6A-4D90-BF30-72318179B30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38736</xdr:rowOff>
    </xdr:from>
    <xdr:to>
      <xdr:col>55</xdr:col>
      <xdr:colOff>50800</xdr:colOff>
      <xdr:row>86</xdr:row>
      <xdr:rowOff>140336</xdr:rowOff>
    </xdr:to>
    <xdr:sp macro="" textlink="">
      <xdr:nvSpPr>
        <xdr:cNvPr id="361" name="楕円 360">
          <a:extLst>
            <a:ext uri="{FF2B5EF4-FFF2-40B4-BE49-F238E27FC236}">
              <a16:creationId xmlns:a16="http://schemas.microsoft.com/office/drawing/2014/main" id="{F146470B-7BDB-46CA-B7E5-0BD4CD2CB80D}"/>
            </a:ext>
          </a:extLst>
        </xdr:cNvPr>
        <xdr:cNvSpPr/>
      </xdr:nvSpPr>
      <xdr:spPr>
        <a:xfrm>
          <a:off x="104267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125113</xdr:rowOff>
    </xdr:from>
    <xdr:ext cx="469744" cy="259045"/>
    <xdr:sp macro="" textlink="">
      <xdr:nvSpPr>
        <xdr:cNvPr id="362" name="【公営住宅】&#10;一人当たり面積該当値テキスト">
          <a:extLst>
            <a:ext uri="{FF2B5EF4-FFF2-40B4-BE49-F238E27FC236}">
              <a16:creationId xmlns:a16="http://schemas.microsoft.com/office/drawing/2014/main" id="{90A5B5EA-34A3-4FED-98C2-D264D2DB5940}"/>
            </a:ext>
          </a:extLst>
        </xdr:cNvPr>
        <xdr:cNvSpPr txBox="1"/>
      </xdr:nvSpPr>
      <xdr:spPr>
        <a:xfrm>
          <a:off x="10515600" y="146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38736</xdr:rowOff>
    </xdr:from>
    <xdr:to>
      <xdr:col>50</xdr:col>
      <xdr:colOff>165100</xdr:colOff>
      <xdr:row>86</xdr:row>
      <xdr:rowOff>140336</xdr:rowOff>
    </xdr:to>
    <xdr:sp macro="" textlink="">
      <xdr:nvSpPr>
        <xdr:cNvPr id="363" name="楕円 362">
          <a:extLst>
            <a:ext uri="{FF2B5EF4-FFF2-40B4-BE49-F238E27FC236}">
              <a16:creationId xmlns:a16="http://schemas.microsoft.com/office/drawing/2014/main" id="{2442424F-D5EA-4FB5-A3AF-14DE3C7DC618}"/>
            </a:ext>
          </a:extLst>
        </xdr:cNvPr>
        <xdr:cNvSpPr/>
      </xdr:nvSpPr>
      <xdr:spPr>
        <a:xfrm>
          <a:off x="9588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89536</xdr:rowOff>
    </xdr:from>
    <xdr:to>
      <xdr:col>55</xdr:col>
      <xdr:colOff>0</xdr:colOff>
      <xdr:row>86</xdr:row>
      <xdr:rowOff>89536</xdr:rowOff>
    </xdr:to>
    <xdr:cxnSp macro="">
      <xdr:nvCxnSpPr>
        <xdr:cNvPr id="364" name="直線コネクタ 363">
          <a:extLst>
            <a:ext uri="{FF2B5EF4-FFF2-40B4-BE49-F238E27FC236}">
              <a16:creationId xmlns:a16="http://schemas.microsoft.com/office/drawing/2014/main" id="{4CC66EC9-2985-406E-80DD-7988A72C7E01}"/>
            </a:ext>
          </a:extLst>
        </xdr:cNvPr>
        <xdr:cNvCxnSpPr/>
      </xdr:nvCxnSpPr>
      <xdr:spPr>
        <a:xfrm>
          <a:off x="9639300" y="148342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38736</xdr:rowOff>
    </xdr:from>
    <xdr:to>
      <xdr:col>46</xdr:col>
      <xdr:colOff>38100</xdr:colOff>
      <xdr:row>86</xdr:row>
      <xdr:rowOff>140336</xdr:rowOff>
    </xdr:to>
    <xdr:sp macro="" textlink="">
      <xdr:nvSpPr>
        <xdr:cNvPr id="365" name="楕円 364">
          <a:extLst>
            <a:ext uri="{FF2B5EF4-FFF2-40B4-BE49-F238E27FC236}">
              <a16:creationId xmlns:a16="http://schemas.microsoft.com/office/drawing/2014/main" id="{2E18F794-A392-4BD3-8FD2-C0CC1408DF93}"/>
            </a:ext>
          </a:extLst>
        </xdr:cNvPr>
        <xdr:cNvSpPr/>
      </xdr:nvSpPr>
      <xdr:spPr>
        <a:xfrm>
          <a:off x="8699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89536</xdr:rowOff>
    </xdr:from>
    <xdr:to>
      <xdr:col>50</xdr:col>
      <xdr:colOff>114300</xdr:colOff>
      <xdr:row>86</xdr:row>
      <xdr:rowOff>89536</xdr:rowOff>
    </xdr:to>
    <xdr:cxnSp macro="">
      <xdr:nvCxnSpPr>
        <xdr:cNvPr id="366" name="直線コネクタ 365">
          <a:extLst>
            <a:ext uri="{FF2B5EF4-FFF2-40B4-BE49-F238E27FC236}">
              <a16:creationId xmlns:a16="http://schemas.microsoft.com/office/drawing/2014/main" id="{8E3BFCDC-A957-4A34-8763-051C1F44C138}"/>
            </a:ext>
          </a:extLst>
        </xdr:cNvPr>
        <xdr:cNvCxnSpPr/>
      </xdr:nvCxnSpPr>
      <xdr:spPr>
        <a:xfrm>
          <a:off x="8750300" y="1483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38736</xdr:rowOff>
    </xdr:from>
    <xdr:to>
      <xdr:col>41</xdr:col>
      <xdr:colOff>101600</xdr:colOff>
      <xdr:row>86</xdr:row>
      <xdr:rowOff>140336</xdr:rowOff>
    </xdr:to>
    <xdr:sp macro="" textlink="">
      <xdr:nvSpPr>
        <xdr:cNvPr id="367" name="楕円 366">
          <a:extLst>
            <a:ext uri="{FF2B5EF4-FFF2-40B4-BE49-F238E27FC236}">
              <a16:creationId xmlns:a16="http://schemas.microsoft.com/office/drawing/2014/main" id="{F7BCED55-CEDC-47B8-865A-9DDA1BADF2AE}"/>
            </a:ext>
          </a:extLst>
        </xdr:cNvPr>
        <xdr:cNvSpPr/>
      </xdr:nvSpPr>
      <xdr:spPr>
        <a:xfrm>
          <a:off x="7810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89536</xdr:rowOff>
    </xdr:from>
    <xdr:to>
      <xdr:col>45</xdr:col>
      <xdr:colOff>177800</xdr:colOff>
      <xdr:row>86</xdr:row>
      <xdr:rowOff>89536</xdr:rowOff>
    </xdr:to>
    <xdr:cxnSp macro="">
      <xdr:nvCxnSpPr>
        <xdr:cNvPr id="368" name="直線コネクタ 367">
          <a:extLst>
            <a:ext uri="{FF2B5EF4-FFF2-40B4-BE49-F238E27FC236}">
              <a16:creationId xmlns:a16="http://schemas.microsoft.com/office/drawing/2014/main" id="{B6FE2482-3582-4AC0-99EA-405AE107BBD8}"/>
            </a:ext>
          </a:extLst>
        </xdr:cNvPr>
        <xdr:cNvCxnSpPr/>
      </xdr:nvCxnSpPr>
      <xdr:spPr>
        <a:xfrm>
          <a:off x="7861300" y="1483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38736</xdr:rowOff>
    </xdr:from>
    <xdr:to>
      <xdr:col>36</xdr:col>
      <xdr:colOff>165100</xdr:colOff>
      <xdr:row>86</xdr:row>
      <xdr:rowOff>140336</xdr:rowOff>
    </xdr:to>
    <xdr:sp macro="" textlink="">
      <xdr:nvSpPr>
        <xdr:cNvPr id="369" name="楕円 368">
          <a:extLst>
            <a:ext uri="{FF2B5EF4-FFF2-40B4-BE49-F238E27FC236}">
              <a16:creationId xmlns:a16="http://schemas.microsoft.com/office/drawing/2014/main" id="{5DD0A3CF-A941-4D79-81F8-8042C6B93AE5}"/>
            </a:ext>
          </a:extLst>
        </xdr:cNvPr>
        <xdr:cNvSpPr/>
      </xdr:nvSpPr>
      <xdr:spPr>
        <a:xfrm>
          <a:off x="6921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89536</xdr:rowOff>
    </xdr:from>
    <xdr:to>
      <xdr:col>41</xdr:col>
      <xdr:colOff>50800</xdr:colOff>
      <xdr:row>86</xdr:row>
      <xdr:rowOff>89536</xdr:rowOff>
    </xdr:to>
    <xdr:cxnSp macro="">
      <xdr:nvCxnSpPr>
        <xdr:cNvPr id="370" name="直線コネクタ 369">
          <a:extLst>
            <a:ext uri="{FF2B5EF4-FFF2-40B4-BE49-F238E27FC236}">
              <a16:creationId xmlns:a16="http://schemas.microsoft.com/office/drawing/2014/main" id="{FC14914D-6CC4-4759-90FC-E82520A1E42E}"/>
            </a:ext>
          </a:extLst>
        </xdr:cNvPr>
        <xdr:cNvCxnSpPr/>
      </xdr:nvCxnSpPr>
      <xdr:spPr>
        <a:xfrm>
          <a:off x="6972300" y="1483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4B46BF6-39FE-4307-AEB9-9E8B5E4244F5}"/>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CE62E53E-1EBF-4DF0-B648-2B5739B48E87}"/>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FFCD50CD-1F7C-4AB6-B363-CA8863AA7E5B}"/>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6F2CBC1D-2F2D-4815-ADD9-835ECEF3C2AF}"/>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131463</xdr:rowOff>
    </xdr:from>
    <xdr:ext cx="469744" cy="259045"/>
    <xdr:sp macro="" textlink="">
      <xdr:nvSpPr>
        <xdr:cNvPr id="375" name="n_1mainValue【公営住宅】&#10;一人当たり面積">
          <a:extLst>
            <a:ext uri="{FF2B5EF4-FFF2-40B4-BE49-F238E27FC236}">
              <a16:creationId xmlns:a16="http://schemas.microsoft.com/office/drawing/2014/main" id="{3892C4C3-15BC-4D2E-A8E2-77C909A104D6}"/>
            </a:ext>
          </a:extLst>
        </xdr:cNvPr>
        <xdr:cNvSpPr txBox="1"/>
      </xdr:nvSpPr>
      <xdr:spPr>
        <a:xfrm>
          <a:off x="9391727" y="1487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131463</xdr:rowOff>
    </xdr:from>
    <xdr:ext cx="469744" cy="259045"/>
    <xdr:sp macro="" textlink="">
      <xdr:nvSpPr>
        <xdr:cNvPr id="376" name="n_2mainValue【公営住宅】&#10;一人当たり面積">
          <a:extLst>
            <a:ext uri="{FF2B5EF4-FFF2-40B4-BE49-F238E27FC236}">
              <a16:creationId xmlns:a16="http://schemas.microsoft.com/office/drawing/2014/main" id="{741C4BBF-581E-4D9E-95B2-6F9B272CDF57}"/>
            </a:ext>
          </a:extLst>
        </xdr:cNvPr>
        <xdr:cNvSpPr txBox="1"/>
      </xdr:nvSpPr>
      <xdr:spPr>
        <a:xfrm>
          <a:off x="8515427" y="1487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131463</xdr:rowOff>
    </xdr:from>
    <xdr:ext cx="469744" cy="259045"/>
    <xdr:sp macro="" textlink="">
      <xdr:nvSpPr>
        <xdr:cNvPr id="377" name="n_3mainValue【公営住宅】&#10;一人当たり面積">
          <a:extLst>
            <a:ext uri="{FF2B5EF4-FFF2-40B4-BE49-F238E27FC236}">
              <a16:creationId xmlns:a16="http://schemas.microsoft.com/office/drawing/2014/main" id="{4EE7F893-B40D-4449-ABC5-F9DFA4C1E180}"/>
            </a:ext>
          </a:extLst>
        </xdr:cNvPr>
        <xdr:cNvSpPr txBox="1"/>
      </xdr:nvSpPr>
      <xdr:spPr>
        <a:xfrm>
          <a:off x="7626427" y="1487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131463</xdr:rowOff>
    </xdr:from>
    <xdr:ext cx="469744" cy="259045"/>
    <xdr:sp macro="" textlink="">
      <xdr:nvSpPr>
        <xdr:cNvPr id="378" name="n_4mainValue【公営住宅】&#10;一人当たり面積">
          <a:extLst>
            <a:ext uri="{FF2B5EF4-FFF2-40B4-BE49-F238E27FC236}">
              <a16:creationId xmlns:a16="http://schemas.microsoft.com/office/drawing/2014/main" id="{C8132943-ADEC-4E98-9DF3-95FF66B4654D}"/>
            </a:ext>
          </a:extLst>
        </xdr:cNvPr>
        <xdr:cNvSpPr txBox="1"/>
      </xdr:nvSpPr>
      <xdr:spPr>
        <a:xfrm>
          <a:off x="6737427" y="1487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7EBE64E-2EBF-4C37-B6DA-0AB05F9A91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0FE64D0-FF06-44F3-99EF-87179B8D99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7B5A506-346F-4714-BDE2-AB07CB5F67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47478C3-98C7-47A5-A9C9-376ACEC5999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172D4B2-F364-4A6B-85F3-60A76DBDE6F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F4B4B00-B5D8-48D4-9D08-29FBE09C08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4156330-100A-4846-891E-25B381EA455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E176ACC-07A9-4243-9CAF-182CBDD862F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D2789DE0-897C-4F08-B9C7-8A3802D0B9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5CBA384-B3B6-4D08-8531-C0BD7359605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AD907AA-E7B7-45C7-BB62-75C36885174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98A25C10-4675-470C-B86E-8528095A82E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DED77F7-E8C8-4648-A403-B2A1496C6B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406AC4A-D698-4E9E-9B87-FBA1001F98A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697260D-46AF-4A09-82F2-B148B8A59D2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5DE07E-B561-4828-A742-E8301D21440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D0F331F-F25E-407C-A228-1C4138E293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8760AD39-49A3-4192-8924-329A90670B7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6A0CE59-16EF-4346-BCBE-20D340DF0FF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48DB734-DA65-4E60-9538-BD239F3EDA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4275154-B855-4D12-866A-3916573C82E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80510A1-B924-4E20-A0E2-DDD713FAA33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3669A91-13E3-43A4-8A9F-4DC84B6F582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35D14DC-C520-4475-BE77-717865A1CD3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A14617B-ABAB-4923-AC0E-F8E3A4B282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E2D7F92-4EAE-4A9B-85E8-15B3C60DFA3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8061C6F-037E-4A4F-A4FA-8B5D6653E90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9A6D6E5-E3D2-49C5-8B7B-0CD289CFF0E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3D29882-38BB-4EC1-805A-B7A42C1BD34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FC51FE40-DB1A-4FB2-9ED4-7D0A407BB5B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913B446-6491-4C3F-8D73-0ED61A336A9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5CF6DF9-EDF9-4F72-8201-4C6FC409C9F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40B8FCA6-4D8E-4324-B906-B90A6124352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EDADF372-A44C-43EE-A879-20E7BC18067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CBE9354-2D70-44AE-992B-6645FFF6634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65CE9C1-48C9-4F96-97BC-D48FF17851B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F71109D0-D5A4-4626-89C1-EA43A077448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70EC8C6-BFEE-4B29-88DB-F232DBCFD2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1096C209-B3C3-4F23-B091-33EB9EB3087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5F096559-B608-435B-ABBA-A91C44714C3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598307A7-6635-4A72-9A5D-5A02B4D29912}"/>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D8EC4435-1704-475F-8FD0-52FE4BFD0561}"/>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AD0C4F78-3CE3-41BE-9E8E-2D0E7550857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C780C008-1CA4-45FA-8BD9-B35764E4184B}"/>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233F3FEB-F0F5-4552-8B16-F9C6DC8CD5A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EE44C625-213E-4EF3-8FC2-0430C1610FD8}"/>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6AE9FF67-4599-4398-A94A-3D2A562278A1}"/>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D90E2877-3AB4-4180-B07D-3AF953D8E4DE}"/>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201977F9-27DC-45FC-AB66-A0672B26B665}"/>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8006AE4D-9ED7-4F2E-B157-80D1F8592F3A}"/>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4DDBAAF8-DE0C-40BE-A399-57D0CFDD4253}"/>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4B3AC07-6B7E-4895-B54F-F45A5EFE520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58F8E28-D4C6-4C1C-B01C-3F73679C85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AAB364D-05E5-4DD5-8C0A-36DB3BED48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64E051A-8E09-47C8-8BB1-7FB245FBE01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A70E429-A63C-4210-9D31-102B7A472D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149225</xdr:rowOff>
    </xdr:from>
    <xdr:to>
      <xdr:col>85</xdr:col>
      <xdr:colOff>177800</xdr:colOff>
      <xdr:row>39</xdr:row>
      <xdr:rowOff>79375</xdr:rowOff>
    </xdr:to>
    <xdr:sp macro="" textlink="">
      <xdr:nvSpPr>
        <xdr:cNvPr id="435" name="楕円 434">
          <a:extLst>
            <a:ext uri="{FF2B5EF4-FFF2-40B4-BE49-F238E27FC236}">
              <a16:creationId xmlns:a16="http://schemas.microsoft.com/office/drawing/2014/main" id="{1DB1E9F8-CA7E-416F-8D38-09B1EE55A42D}"/>
            </a:ext>
          </a:extLst>
        </xdr:cNvPr>
        <xdr:cNvSpPr/>
      </xdr:nvSpPr>
      <xdr:spPr>
        <a:xfrm>
          <a:off x="162687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127652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2FC0C111-DB28-4212-ACE9-09CBB1D1EBD7}"/>
            </a:ext>
          </a:extLst>
        </xdr:cNvPr>
        <xdr:cNvSpPr txBox="1"/>
      </xdr:nvSpPr>
      <xdr:spPr>
        <a:xfrm>
          <a:off x="16357600"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111125</xdr:rowOff>
    </xdr:from>
    <xdr:to>
      <xdr:col>81</xdr:col>
      <xdr:colOff>101600</xdr:colOff>
      <xdr:row>39</xdr:row>
      <xdr:rowOff>41275</xdr:rowOff>
    </xdr:to>
    <xdr:sp macro="" textlink="">
      <xdr:nvSpPr>
        <xdr:cNvPr id="437" name="楕円 436">
          <a:extLst>
            <a:ext uri="{FF2B5EF4-FFF2-40B4-BE49-F238E27FC236}">
              <a16:creationId xmlns:a16="http://schemas.microsoft.com/office/drawing/2014/main" id="{206F0E24-22F5-4DCA-8C8D-40F816D81D43}"/>
            </a:ext>
          </a:extLst>
        </xdr:cNvPr>
        <xdr:cNvSpPr/>
      </xdr:nvSpPr>
      <xdr:spPr>
        <a:xfrm>
          <a:off x="15430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161925</xdr:rowOff>
    </xdr:from>
    <xdr:to>
      <xdr:col>85</xdr:col>
      <xdr:colOff>127000</xdr:colOff>
      <xdr:row>39</xdr:row>
      <xdr:rowOff>28575</xdr:rowOff>
    </xdr:to>
    <xdr:cxnSp macro="">
      <xdr:nvCxnSpPr>
        <xdr:cNvPr id="438" name="直線コネクタ 437">
          <a:extLst>
            <a:ext uri="{FF2B5EF4-FFF2-40B4-BE49-F238E27FC236}">
              <a16:creationId xmlns:a16="http://schemas.microsoft.com/office/drawing/2014/main" id="{F4323955-2271-41B3-8C4B-377937781A76}"/>
            </a:ext>
          </a:extLst>
        </xdr:cNvPr>
        <xdr:cNvCxnSpPr/>
      </xdr:nvCxnSpPr>
      <xdr:spPr>
        <a:xfrm>
          <a:off x="15481300" y="6677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439" name="楕円 438">
          <a:extLst>
            <a:ext uri="{FF2B5EF4-FFF2-40B4-BE49-F238E27FC236}">
              <a16:creationId xmlns:a16="http://schemas.microsoft.com/office/drawing/2014/main" id="{C0C8214F-1DDE-47DF-A404-9E2F1BFE0921}"/>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161925</xdr:rowOff>
    </xdr:to>
    <xdr:cxnSp macro="">
      <xdr:nvCxnSpPr>
        <xdr:cNvPr id="440" name="直線コネクタ 439">
          <a:extLst>
            <a:ext uri="{FF2B5EF4-FFF2-40B4-BE49-F238E27FC236}">
              <a16:creationId xmlns:a16="http://schemas.microsoft.com/office/drawing/2014/main" id="{F4DAF230-113F-4BF7-B6FC-677AA73C575B}"/>
            </a:ext>
          </a:extLst>
        </xdr:cNvPr>
        <xdr:cNvCxnSpPr/>
      </xdr:nvCxnSpPr>
      <xdr:spPr>
        <a:xfrm>
          <a:off x="14592300" y="663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25400</xdr:rowOff>
    </xdr:from>
    <xdr:to>
      <xdr:col>72</xdr:col>
      <xdr:colOff>38100</xdr:colOff>
      <xdr:row>38</xdr:row>
      <xdr:rowOff>127000</xdr:rowOff>
    </xdr:to>
    <xdr:sp macro="" textlink="">
      <xdr:nvSpPr>
        <xdr:cNvPr id="441" name="楕円 440">
          <a:extLst>
            <a:ext uri="{FF2B5EF4-FFF2-40B4-BE49-F238E27FC236}">
              <a16:creationId xmlns:a16="http://schemas.microsoft.com/office/drawing/2014/main" id="{1A5F3DF8-3455-411F-986B-3EE50F2C398D}"/>
            </a:ext>
          </a:extLst>
        </xdr:cNvPr>
        <xdr:cNvSpPr/>
      </xdr:nvSpPr>
      <xdr:spPr>
        <a:xfrm>
          <a:off x="13652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76200</xdr:rowOff>
    </xdr:from>
    <xdr:to>
      <xdr:col>76</xdr:col>
      <xdr:colOff>114300</xdr:colOff>
      <xdr:row>38</xdr:row>
      <xdr:rowOff>121920</xdr:rowOff>
    </xdr:to>
    <xdr:cxnSp macro="">
      <xdr:nvCxnSpPr>
        <xdr:cNvPr id="442" name="直線コネクタ 441">
          <a:extLst>
            <a:ext uri="{FF2B5EF4-FFF2-40B4-BE49-F238E27FC236}">
              <a16:creationId xmlns:a16="http://schemas.microsoft.com/office/drawing/2014/main" id="{7E396364-CEA7-4013-825D-FD9A269971B3}"/>
            </a:ext>
          </a:extLst>
        </xdr:cNvPr>
        <xdr:cNvCxnSpPr/>
      </xdr:nvCxnSpPr>
      <xdr:spPr>
        <a:xfrm>
          <a:off x="13703300" y="659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149225</xdr:rowOff>
    </xdr:from>
    <xdr:to>
      <xdr:col>67</xdr:col>
      <xdr:colOff>101600</xdr:colOff>
      <xdr:row>38</xdr:row>
      <xdr:rowOff>79375</xdr:rowOff>
    </xdr:to>
    <xdr:sp macro="" textlink="">
      <xdr:nvSpPr>
        <xdr:cNvPr id="443" name="楕円 442">
          <a:extLst>
            <a:ext uri="{FF2B5EF4-FFF2-40B4-BE49-F238E27FC236}">
              <a16:creationId xmlns:a16="http://schemas.microsoft.com/office/drawing/2014/main" id="{3BA13D2B-EAD1-44D3-AFAE-74B2E53C86E8}"/>
            </a:ext>
          </a:extLst>
        </xdr:cNvPr>
        <xdr:cNvSpPr/>
      </xdr:nvSpPr>
      <xdr:spPr>
        <a:xfrm>
          <a:off x="12763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28575</xdr:rowOff>
    </xdr:from>
    <xdr:to>
      <xdr:col>71</xdr:col>
      <xdr:colOff>177800</xdr:colOff>
      <xdr:row>38</xdr:row>
      <xdr:rowOff>76200</xdr:rowOff>
    </xdr:to>
    <xdr:cxnSp macro="">
      <xdr:nvCxnSpPr>
        <xdr:cNvPr id="444" name="直線コネクタ 443">
          <a:extLst>
            <a:ext uri="{FF2B5EF4-FFF2-40B4-BE49-F238E27FC236}">
              <a16:creationId xmlns:a16="http://schemas.microsoft.com/office/drawing/2014/main" id="{FAA68DFE-E027-4A37-BA67-8DD59848961D}"/>
            </a:ext>
          </a:extLst>
        </xdr:cNvPr>
        <xdr:cNvCxnSpPr/>
      </xdr:nvCxnSpPr>
      <xdr:spPr>
        <a:xfrm>
          <a:off x="12814300" y="65436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D05D39F5-601B-406D-B63F-DB1B0A1735C6}"/>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9D6DA6E1-14D9-4F7A-B40B-FBB4D34CD7AB}"/>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24F8C56-1350-409B-BDB4-0EECA33F69F1}"/>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F83693DA-FD6B-4147-A635-3B4A64F817C6}"/>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32402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632EDBAB-E068-4EB6-901B-7100771A785C}"/>
            </a:ext>
          </a:extLst>
        </xdr:cNvPr>
        <xdr:cNvSpPr txBox="1"/>
      </xdr:nvSpPr>
      <xdr:spPr>
        <a:xfrm>
          <a:off x="15266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42036780-0CCA-407A-A10B-2988B3164823}"/>
            </a:ext>
          </a:extLst>
        </xdr:cNvPr>
        <xdr:cNvSpPr txBox="1"/>
      </xdr:nvSpPr>
      <xdr:spPr>
        <a:xfrm>
          <a:off x="14389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118127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B794D605-8514-4E1A-9EF2-12C9042BB449}"/>
            </a:ext>
          </a:extLst>
        </xdr:cNvPr>
        <xdr:cNvSpPr txBox="1"/>
      </xdr:nvSpPr>
      <xdr:spPr>
        <a:xfrm>
          <a:off x="13500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34A6F27F-1D11-4B52-8AD1-B89CE380E17C}"/>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841D764-97B2-49F4-875E-5475F7F969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5C41B63-579C-4F0A-B8BD-A7FCCF3692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E3C989-90A0-41BF-AC3C-07101D2E34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6A408A0-D859-4990-8237-F303DA4E68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B34DB6C-E10F-4870-9500-CA54241A88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FBD5FB6-8EC5-4D12-90D7-589185390F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3B3D0524-4589-4D3D-80E9-507C321FAC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477D583-FD6B-4E72-B6F7-3C3F9E06DB5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35D03FA2-7455-40D4-82D5-91A8942A1E5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362C65E-D017-403B-BE16-BC8644ABFAF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A586389D-908B-4DB6-B258-4A5FF806FAC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6E74AE57-A20B-4581-8D8D-46D1E90B959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B85D054-20E2-4F15-AECE-71E3135BC63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488D1253-903D-4EF3-BCC8-D7C989BB9FD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65DF7396-F6E0-4BCD-A55A-669E860505C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1B488A84-30C3-448D-8C4D-833DF404E59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8B984957-22E5-47ED-B0FD-CD39A96DA91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D059C411-1730-476F-AF67-694257291B0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9AD4AC5B-A0BD-4986-9E68-B96506E7C2E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C62A5B02-80DD-41F2-8348-248EE7FAE6C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A7C73BA5-822D-45DE-B273-7D80B8E93FA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D0475FEE-7EB2-407A-9D6D-83BE5F8ECB4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A2B5D7D7-40C1-4616-9618-FAC38919A03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C90EE2D9-9707-404C-AA12-C34646D6587F}"/>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ED42D219-358A-4BBC-AB4E-EB348816471F}"/>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7C4AF4B0-A316-4618-B6F4-17E9354EB108}"/>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C3EC9EE4-9B64-43A0-8D4F-DF66B4B0120B}"/>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45EF8817-FB4E-4CBD-A77D-7D3746EC82A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29E5827D-C40B-4BA9-9410-5E89C250F127}"/>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B3271100-68B7-415B-93F7-90AFE081169C}"/>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A61D1A0C-D82E-41B6-A2BC-F7376FE43B2F}"/>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EC52B32B-4F0E-4D1A-9C89-E63250525AA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73657F49-4EC0-44A6-A643-6C29974A0395}"/>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5A12E683-4AC4-4EE6-B224-70E7DD6ED3D5}"/>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DD99C39-604F-430F-A54A-CDF94B8240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7A9698E-86FB-4334-812E-C7DAC7DBCDD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31DDF55-537D-443C-B520-D4147555504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4A09B55-9C38-4FE8-96F2-EC2CB7B040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A3A1ADB-A6BB-413B-819A-03EE0E8D3CF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492" name="楕円 491">
          <a:extLst>
            <a:ext uri="{FF2B5EF4-FFF2-40B4-BE49-F238E27FC236}">
              <a16:creationId xmlns:a16="http://schemas.microsoft.com/office/drawing/2014/main" id="{F0287F97-368F-45DD-A139-C3AB44CCDE76}"/>
            </a:ext>
          </a:extLst>
        </xdr:cNvPr>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90187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D8BFA8C-7259-4E05-B892-22DAF6DB513D}"/>
            </a:ext>
          </a:extLst>
        </xdr:cNvPr>
        <xdr:cNvSpPr txBox="1"/>
      </xdr:nvSpPr>
      <xdr:spPr>
        <a:xfrm>
          <a:off x="22199600" y="660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67310</xdr:rowOff>
    </xdr:from>
    <xdr:to>
      <xdr:col>112</xdr:col>
      <xdr:colOff>38100</xdr:colOff>
      <xdr:row>39</xdr:row>
      <xdr:rowOff>168910</xdr:rowOff>
    </xdr:to>
    <xdr:sp macro="" textlink="">
      <xdr:nvSpPr>
        <xdr:cNvPr id="494" name="楕円 493">
          <a:extLst>
            <a:ext uri="{FF2B5EF4-FFF2-40B4-BE49-F238E27FC236}">
              <a16:creationId xmlns:a16="http://schemas.microsoft.com/office/drawing/2014/main" id="{C826F091-F243-49B0-8DDF-58D1EDED7568}"/>
            </a:ext>
          </a:extLst>
        </xdr:cNvPr>
        <xdr:cNvSpPr/>
      </xdr:nvSpPr>
      <xdr:spPr>
        <a:xfrm>
          <a:off x="2127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39</xdr:row>
      <xdr:rowOff>118110</xdr:rowOff>
    </xdr:to>
    <xdr:cxnSp macro="">
      <xdr:nvCxnSpPr>
        <xdr:cNvPr id="495" name="直線コネクタ 494">
          <a:extLst>
            <a:ext uri="{FF2B5EF4-FFF2-40B4-BE49-F238E27FC236}">
              <a16:creationId xmlns:a16="http://schemas.microsoft.com/office/drawing/2014/main" id="{93CFC54D-F773-4BBD-BFF9-8B8C0B1E44FB}"/>
            </a:ext>
          </a:extLst>
        </xdr:cNvPr>
        <xdr:cNvCxnSpPr/>
      </xdr:nvCxnSpPr>
      <xdr:spPr>
        <a:xfrm>
          <a:off x="21323300" y="6804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496" name="楕円 495">
          <a:extLst>
            <a:ext uri="{FF2B5EF4-FFF2-40B4-BE49-F238E27FC236}">
              <a16:creationId xmlns:a16="http://schemas.microsoft.com/office/drawing/2014/main" id="{93C90E1A-D8B0-4908-90BF-EB057C1920EE}"/>
            </a:ext>
          </a:extLst>
        </xdr:cNvPr>
        <xdr:cNvSpPr/>
      </xdr:nvSpPr>
      <xdr:spPr>
        <a:xfrm>
          <a:off x="2038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39</xdr:row>
      <xdr:rowOff>118110</xdr:rowOff>
    </xdr:to>
    <xdr:cxnSp macro="">
      <xdr:nvCxnSpPr>
        <xdr:cNvPr id="497" name="直線コネクタ 496">
          <a:extLst>
            <a:ext uri="{FF2B5EF4-FFF2-40B4-BE49-F238E27FC236}">
              <a16:creationId xmlns:a16="http://schemas.microsoft.com/office/drawing/2014/main" id="{683A25FC-BA5F-4DC9-AA01-B0F6FB01B4FB}"/>
            </a:ext>
          </a:extLst>
        </xdr:cNvPr>
        <xdr:cNvCxnSpPr/>
      </xdr:nvCxnSpPr>
      <xdr:spPr>
        <a:xfrm>
          <a:off x="20434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8" name="楕円 497">
          <a:extLst>
            <a:ext uri="{FF2B5EF4-FFF2-40B4-BE49-F238E27FC236}">
              <a16:creationId xmlns:a16="http://schemas.microsoft.com/office/drawing/2014/main" id="{C1A59BA7-75AE-4885-86DF-597CB288949B}"/>
            </a:ext>
          </a:extLst>
        </xdr:cNvPr>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118110</xdr:rowOff>
    </xdr:from>
    <xdr:to>
      <xdr:col>107</xdr:col>
      <xdr:colOff>50800</xdr:colOff>
      <xdr:row>39</xdr:row>
      <xdr:rowOff>118110</xdr:rowOff>
    </xdr:to>
    <xdr:cxnSp macro="">
      <xdr:nvCxnSpPr>
        <xdr:cNvPr id="499" name="直線コネクタ 498">
          <a:extLst>
            <a:ext uri="{FF2B5EF4-FFF2-40B4-BE49-F238E27FC236}">
              <a16:creationId xmlns:a16="http://schemas.microsoft.com/office/drawing/2014/main" id="{228A28EE-486E-4963-A571-6290C3DEF6EF}"/>
            </a:ext>
          </a:extLst>
        </xdr:cNvPr>
        <xdr:cNvCxnSpPr/>
      </xdr:nvCxnSpPr>
      <xdr:spPr>
        <a:xfrm>
          <a:off x="19545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500" name="楕円 499">
          <a:extLst>
            <a:ext uri="{FF2B5EF4-FFF2-40B4-BE49-F238E27FC236}">
              <a16:creationId xmlns:a16="http://schemas.microsoft.com/office/drawing/2014/main" id="{4E261BBB-12B8-482A-BD88-D38378A52701}"/>
            </a:ext>
          </a:extLst>
        </xdr:cNvPr>
        <xdr:cNvSpPr/>
      </xdr:nvSpPr>
      <xdr:spPr>
        <a:xfrm>
          <a:off x="18605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118110</xdr:rowOff>
    </xdr:from>
    <xdr:to>
      <xdr:col>102</xdr:col>
      <xdr:colOff>114300</xdr:colOff>
      <xdr:row>39</xdr:row>
      <xdr:rowOff>118110</xdr:rowOff>
    </xdr:to>
    <xdr:cxnSp macro="">
      <xdr:nvCxnSpPr>
        <xdr:cNvPr id="501" name="直線コネクタ 500">
          <a:extLst>
            <a:ext uri="{FF2B5EF4-FFF2-40B4-BE49-F238E27FC236}">
              <a16:creationId xmlns:a16="http://schemas.microsoft.com/office/drawing/2014/main" id="{64D2F611-33C4-4E95-9DE5-AFD61DA174F5}"/>
            </a:ext>
          </a:extLst>
        </xdr:cNvPr>
        <xdr:cNvCxnSpPr/>
      </xdr:nvCxnSpPr>
      <xdr:spPr>
        <a:xfrm>
          <a:off x="18656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3BF055F-A92E-402F-8423-369A97D412D7}"/>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2ABDE25D-8E82-4BAE-8A08-EF6D48274584}"/>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8C2187D4-9037-40D5-A176-AEC11EE52F16}"/>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59792243-0333-4657-AD3A-394A9FAC3CDA}"/>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13987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A321CFC0-D3D5-457A-9392-73ACF6322C2E}"/>
            </a:ext>
          </a:extLst>
        </xdr:cNvPr>
        <xdr:cNvSpPr txBox="1"/>
      </xdr:nvSpPr>
      <xdr:spPr>
        <a:xfrm>
          <a:off x="210757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13987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8181CBB6-17CD-4887-BED2-D52B1058FBDB}"/>
            </a:ext>
          </a:extLst>
        </xdr:cNvPr>
        <xdr:cNvSpPr txBox="1"/>
      </xdr:nvSpPr>
      <xdr:spPr>
        <a:xfrm>
          <a:off x="20199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13987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1779B008-3DD1-475B-A37D-2A4903B859DF}"/>
            </a:ext>
          </a:extLst>
        </xdr:cNvPr>
        <xdr:cNvSpPr txBox="1"/>
      </xdr:nvSpPr>
      <xdr:spPr>
        <a:xfrm>
          <a:off x="19310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13987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4CA3E718-FE8F-45D3-819E-C93142486419}"/>
            </a:ext>
          </a:extLst>
        </xdr:cNvPr>
        <xdr:cNvSpPr txBox="1"/>
      </xdr:nvSpPr>
      <xdr:spPr>
        <a:xfrm>
          <a:off x="18421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A2AC97A-7940-49C9-AF85-C46CCA970FB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AB0DCBDF-0560-4298-AC75-44013CFD35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4E1F38BF-DF83-4490-96EA-A5FD5DE18C0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51EEB73-7025-4EC5-B765-209229B2DB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55C46B56-505D-448E-B376-37FF12C25F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729FB6DE-11DC-490C-AF0A-D4AC2CDA0A3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6D6CA07-274B-450E-A923-285DA08D96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163735D-5287-4383-81A7-0CE6471B4DD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F24F0037-1B1E-4D66-B11B-DEC946F952C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ABAAA39F-0ADC-4877-9A5A-ECBF35D830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E439FB0A-F11F-4471-9819-E9801597C7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3FE7B90E-263D-41A3-A213-D20AE640D7E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4CB1493-52E0-416B-8DE2-7C969D4B932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8553D93B-9144-4DA8-9A83-A293883E716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3C34F139-66F8-4977-8050-CFEE7DB436F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3D4907D-9947-41AA-9333-B2FC3719E13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E4D409E8-643B-4E07-B023-657B6794662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E24EF27E-7027-423E-93AB-EC4AE20458C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D3A847F9-28E5-433C-994B-3676139F944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92E50DEC-3251-4C74-ACDA-69FB4CB5D3F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C3412F75-9F58-43A1-B352-5B1A6161394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86CEFB71-781F-4471-AA3B-0B12B43EA43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2A8FC230-382A-4B1E-A458-7579F0D377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86EA9BDB-0A87-4B05-AF20-A9404CAC1B3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4A06F6EE-2290-493A-B4D4-ED0CF80C5DCD}"/>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D0C4494-1ADD-445C-A1BD-394505526D69}"/>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9B075CB7-E2D4-46BE-9100-F01CA31FF62C}"/>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9A4D5DA-49DA-4B3C-8FFC-1F1D5296BFD6}"/>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C79E3315-75F1-4DC5-84BE-498340DA1B6C}"/>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CBFDF9CE-28D9-4BD1-B436-A67A9AE5023F}"/>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1F015B29-646D-4DAC-A6EF-D7A5A6B649AF}"/>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1CA3718F-E1AA-48B7-A4ED-3A62BD744B1E}"/>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81536E88-0501-4DC6-BBE3-61BF8A6F7832}"/>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3A5FBCE9-CA5A-464B-8356-21936B6F2651}"/>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D8435458-40A4-400D-BCFB-CAA81537A4D2}"/>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EBC64D1-3064-4DF3-9E7D-9934921F62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7DC3F99-82D6-4304-9095-372614F1B4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0535330-4FBC-4971-B178-9B3D299870B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6CA782C-138E-40D1-AD4C-72E5A0A8E1B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EDFD0F2-147A-4BBD-8117-540B9E23907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86360</xdr:rowOff>
    </xdr:from>
    <xdr:to>
      <xdr:col>85</xdr:col>
      <xdr:colOff>177800</xdr:colOff>
      <xdr:row>64</xdr:row>
      <xdr:rowOff>16510</xdr:rowOff>
    </xdr:to>
    <xdr:sp macro="" textlink="">
      <xdr:nvSpPr>
        <xdr:cNvPr id="550" name="楕円 549">
          <a:extLst>
            <a:ext uri="{FF2B5EF4-FFF2-40B4-BE49-F238E27FC236}">
              <a16:creationId xmlns:a16="http://schemas.microsoft.com/office/drawing/2014/main" id="{93F0E395-F0D6-4952-A083-37B53E5B55CD}"/>
            </a:ext>
          </a:extLst>
        </xdr:cNvPr>
        <xdr:cNvSpPr/>
      </xdr:nvSpPr>
      <xdr:spPr>
        <a:xfrm>
          <a:off x="16268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1287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CE905372-59ED-44C2-92C6-280D44098077}"/>
            </a:ext>
          </a:extLst>
        </xdr:cNvPr>
        <xdr:cNvSpPr txBox="1"/>
      </xdr:nvSpPr>
      <xdr:spPr>
        <a:xfrm>
          <a:off x="16357600" y="1080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65405</xdr:rowOff>
    </xdr:from>
    <xdr:to>
      <xdr:col>81</xdr:col>
      <xdr:colOff>101600</xdr:colOff>
      <xdr:row>63</xdr:row>
      <xdr:rowOff>167005</xdr:rowOff>
    </xdr:to>
    <xdr:sp macro="" textlink="">
      <xdr:nvSpPr>
        <xdr:cNvPr id="552" name="楕円 551">
          <a:extLst>
            <a:ext uri="{FF2B5EF4-FFF2-40B4-BE49-F238E27FC236}">
              <a16:creationId xmlns:a16="http://schemas.microsoft.com/office/drawing/2014/main" id="{0004E531-AEE7-464C-9163-935F78BE8F6E}"/>
            </a:ext>
          </a:extLst>
        </xdr:cNvPr>
        <xdr:cNvSpPr/>
      </xdr:nvSpPr>
      <xdr:spPr>
        <a:xfrm>
          <a:off x="15430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116205</xdr:rowOff>
    </xdr:from>
    <xdr:to>
      <xdr:col>85</xdr:col>
      <xdr:colOff>127000</xdr:colOff>
      <xdr:row>63</xdr:row>
      <xdr:rowOff>137160</xdr:rowOff>
    </xdr:to>
    <xdr:cxnSp macro="">
      <xdr:nvCxnSpPr>
        <xdr:cNvPr id="553" name="直線コネクタ 552">
          <a:extLst>
            <a:ext uri="{FF2B5EF4-FFF2-40B4-BE49-F238E27FC236}">
              <a16:creationId xmlns:a16="http://schemas.microsoft.com/office/drawing/2014/main" id="{CC7EA3D3-A9CC-4BAA-80C2-03154D6B0F49}"/>
            </a:ext>
          </a:extLst>
        </xdr:cNvPr>
        <xdr:cNvCxnSpPr/>
      </xdr:nvCxnSpPr>
      <xdr:spPr>
        <a:xfrm>
          <a:off x="15481300" y="1091755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46355</xdr:rowOff>
    </xdr:from>
    <xdr:to>
      <xdr:col>76</xdr:col>
      <xdr:colOff>165100</xdr:colOff>
      <xdr:row>63</xdr:row>
      <xdr:rowOff>147955</xdr:rowOff>
    </xdr:to>
    <xdr:sp macro="" textlink="">
      <xdr:nvSpPr>
        <xdr:cNvPr id="554" name="楕円 553">
          <a:extLst>
            <a:ext uri="{FF2B5EF4-FFF2-40B4-BE49-F238E27FC236}">
              <a16:creationId xmlns:a16="http://schemas.microsoft.com/office/drawing/2014/main" id="{501A59E1-9781-4E39-B9F2-EC30190404F6}"/>
            </a:ext>
          </a:extLst>
        </xdr:cNvPr>
        <xdr:cNvSpPr/>
      </xdr:nvSpPr>
      <xdr:spPr>
        <a:xfrm>
          <a:off x="14541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97155</xdr:rowOff>
    </xdr:from>
    <xdr:to>
      <xdr:col>81</xdr:col>
      <xdr:colOff>50800</xdr:colOff>
      <xdr:row>63</xdr:row>
      <xdr:rowOff>116205</xdr:rowOff>
    </xdr:to>
    <xdr:cxnSp macro="">
      <xdr:nvCxnSpPr>
        <xdr:cNvPr id="555" name="直線コネクタ 554">
          <a:extLst>
            <a:ext uri="{FF2B5EF4-FFF2-40B4-BE49-F238E27FC236}">
              <a16:creationId xmlns:a16="http://schemas.microsoft.com/office/drawing/2014/main" id="{D1008C70-CDBB-4590-9A0D-FE4C2353FF19}"/>
            </a:ext>
          </a:extLst>
        </xdr:cNvPr>
        <xdr:cNvCxnSpPr/>
      </xdr:nvCxnSpPr>
      <xdr:spPr>
        <a:xfrm>
          <a:off x="14592300" y="108985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21590</xdr:rowOff>
    </xdr:from>
    <xdr:to>
      <xdr:col>72</xdr:col>
      <xdr:colOff>38100</xdr:colOff>
      <xdr:row>63</xdr:row>
      <xdr:rowOff>123190</xdr:rowOff>
    </xdr:to>
    <xdr:sp macro="" textlink="">
      <xdr:nvSpPr>
        <xdr:cNvPr id="556" name="楕円 555">
          <a:extLst>
            <a:ext uri="{FF2B5EF4-FFF2-40B4-BE49-F238E27FC236}">
              <a16:creationId xmlns:a16="http://schemas.microsoft.com/office/drawing/2014/main" id="{592A9FCE-8683-4293-A207-DBC11B5F4040}"/>
            </a:ext>
          </a:extLst>
        </xdr:cNvPr>
        <xdr:cNvSpPr/>
      </xdr:nvSpPr>
      <xdr:spPr>
        <a:xfrm>
          <a:off x="13652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72390</xdr:rowOff>
    </xdr:from>
    <xdr:to>
      <xdr:col>76</xdr:col>
      <xdr:colOff>114300</xdr:colOff>
      <xdr:row>63</xdr:row>
      <xdr:rowOff>97155</xdr:rowOff>
    </xdr:to>
    <xdr:cxnSp macro="">
      <xdr:nvCxnSpPr>
        <xdr:cNvPr id="557" name="直線コネクタ 556">
          <a:extLst>
            <a:ext uri="{FF2B5EF4-FFF2-40B4-BE49-F238E27FC236}">
              <a16:creationId xmlns:a16="http://schemas.microsoft.com/office/drawing/2014/main" id="{34D1D911-2F1C-4BFE-B53E-7C4FCB497C37}"/>
            </a:ext>
          </a:extLst>
        </xdr:cNvPr>
        <xdr:cNvCxnSpPr/>
      </xdr:nvCxnSpPr>
      <xdr:spPr>
        <a:xfrm>
          <a:off x="13703300" y="108737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166370</xdr:rowOff>
    </xdr:from>
    <xdr:to>
      <xdr:col>67</xdr:col>
      <xdr:colOff>101600</xdr:colOff>
      <xdr:row>63</xdr:row>
      <xdr:rowOff>96520</xdr:rowOff>
    </xdr:to>
    <xdr:sp macro="" textlink="">
      <xdr:nvSpPr>
        <xdr:cNvPr id="558" name="楕円 557">
          <a:extLst>
            <a:ext uri="{FF2B5EF4-FFF2-40B4-BE49-F238E27FC236}">
              <a16:creationId xmlns:a16="http://schemas.microsoft.com/office/drawing/2014/main" id="{C0CC6435-BD84-4EB4-8FFE-81DCD59FB4BA}"/>
            </a:ext>
          </a:extLst>
        </xdr:cNvPr>
        <xdr:cNvSpPr/>
      </xdr:nvSpPr>
      <xdr:spPr>
        <a:xfrm>
          <a:off x="12763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45720</xdr:rowOff>
    </xdr:from>
    <xdr:to>
      <xdr:col>71</xdr:col>
      <xdr:colOff>177800</xdr:colOff>
      <xdr:row>63</xdr:row>
      <xdr:rowOff>72390</xdr:rowOff>
    </xdr:to>
    <xdr:cxnSp macro="">
      <xdr:nvCxnSpPr>
        <xdr:cNvPr id="559" name="直線コネクタ 558">
          <a:extLst>
            <a:ext uri="{FF2B5EF4-FFF2-40B4-BE49-F238E27FC236}">
              <a16:creationId xmlns:a16="http://schemas.microsoft.com/office/drawing/2014/main" id="{CC5ECE43-1417-4E66-8FBE-3AAEB52AB34C}"/>
            </a:ext>
          </a:extLst>
        </xdr:cNvPr>
        <xdr:cNvCxnSpPr/>
      </xdr:nvCxnSpPr>
      <xdr:spPr>
        <a:xfrm>
          <a:off x="12814300" y="108470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2C9D065D-17ED-4DE4-8698-FE785A3B3814}"/>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43C119CA-ABC9-4503-860F-260C0A84AE7A}"/>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1183929B-8BE2-4257-A34F-1B46FA624646}"/>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747D58D-649B-484B-A3A8-E84A3DD51857}"/>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158132</xdr:rowOff>
    </xdr:from>
    <xdr:ext cx="405111" cy="259045"/>
    <xdr:sp macro="" textlink="">
      <xdr:nvSpPr>
        <xdr:cNvPr id="564" name="n_1mainValue【学校施設】&#10;有形固定資産減価償却率">
          <a:extLst>
            <a:ext uri="{FF2B5EF4-FFF2-40B4-BE49-F238E27FC236}">
              <a16:creationId xmlns:a16="http://schemas.microsoft.com/office/drawing/2014/main" id="{8E2AD5B6-D427-4EB1-B824-7537BDA15B84}"/>
            </a:ext>
          </a:extLst>
        </xdr:cNvPr>
        <xdr:cNvSpPr txBox="1"/>
      </xdr:nvSpPr>
      <xdr:spPr>
        <a:xfrm>
          <a:off x="15266044"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139082</xdr:rowOff>
    </xdr:from>
    <xdr:ext cx="405111" cy="259045"/>
    <xdr:sp macro="" textlink="">
      <xdr:nvSpPr>
        <xdr:cNvPr id="565" name="n_2mainValue【学校施設】&#10;有形固定資産減価償却率">
          <a:extLst>
            <a:ext uri="{FF2B5EF4-FFF2-40B4-BE49-F238E27FC236}">
              <a16:creationId xmlns:a16="http://schemas.microsoft.com/office/drawing/2014/main" id="{E1FCC302-4C47-41F8-A1DB-D0BCAB37B119}"/>
            </a:ext>
          </a:extLst>
        </xdr:cNvPr>
        <xdr:cNvSpPr txBox="1"/>
      </xdr:nvSpPr>
      <xdr:spPr>
        <a:xfrm>
          <a:off x="14389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114317</xdr:rowOff>
    </xdr:from>
    <xdr:ext cx="405111" cy="259045"/>
    <xdr:sp macro="" textlink="">
      <xdr:nvSpPr>
        <xdr:cNvPr id="566" name="n_3mainValue【学校施設】&#10;有形固定資産減価償却率">
          <a:extLst>
            <a:ext uri="{FF2B5EF4-FFF2-40B4-BE49-F238E27FC236}">
              <a16:creationId xmlns:a16="http://schemas.microsoft.com/office/drawing/2014/main" id="{59BCF7A9-1C16-4856-9B61-771DB8F01735}"/>
            </a:ext>
          </a:extLst>
        </xdr:cNvPr>
        <xdr:cNvSpPr txBox="1"/>
      </xdr:nvSpPr>
      <xdr:spPr>
        <a:xfrm>
          <a:off x="13500744"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87647</xdr:rowOff>
    </xdr:from>
    <xdr:ext cx="405111" cy="259045"/>
    <xdr:sp macro="" textlink="">
      <xdr:nvSpPr>
        <xdr:cNvPr id="567" name="n_4mainValue【学校施設】&#10;有形固定資産減価償却率">
          <a:extLst>
            <a:ext uri="{FF2B5EF4-FFF2-40B4-BE49-F238E27FC236}">
              <a16:creationId xmlns:a16="http://schemas.microsoft.com/office/drawing/2014/main" id="{0454E38B-0ECA-4587-A445-BEAE8AC0B6D9}"/>
            </a:ext>
          </a:extLst>
        </xdr:cNvPr>
        <xdr:cNvSpPr txBox="1"/>
      </xdr:nvSpPr>
      <xdr:spPr>
        <a:xfrm>
          <a:off x="12611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8EC7962-147C-4EF1-AFBB-4EB903A4B9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8B9E1E68-6B84-4403-815D-6433CA40079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491C6ED-4FF5-4F8F-AD19-C6BE8C0FDD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C6D3163F-656F-4A91-A0F4-42FD27DEA3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F806DA6-F034-4FFF-A20C-E7B626AFAA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1D47EA11-C132-4B24-8418-C531D2F9F2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647CA09E-F3B8-4B08-BDFC-5CDE9AFBC15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E228133-6641-4AE6-A873-80BA87F6272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F01BD8E-FFCF-4583-8F79-4D32810628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EEA2F008-85B4-465E-8622-D3BBC724654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FD0DF31D-7C62-4087-A80A-FD873191598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D96EBA17-E29E-42C5-BF4B-E1222860B4C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AF999477-A494-40DD-A48E-DE2CDA514B1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46F55CB-7753-49C8-BC7A-F9DE39E1BA3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D06E66E8-598F-4735-A8B7-3300DB63226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B749D0B6-9FD9-4038-A123-77BEC3BEB1B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D146898D-F094-4ED5-965F-E4CF07F98B1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0F69323-0522-4362-9AC6-AF866339F91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A9F6F7C-8AE3-4DAA-BC2F-A42142D5D84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82F34D48-0B0A-4447-9267-C9F289166B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EC45322-1421-40B7-9EA4-88D1B5049CB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D91CFE95-7922-4F81-BEEA-E5A54895A0E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68A157CB-27EB-4E2A-BA24-C4E9BD42FBFE}"/>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458589EF-82AE-4498-9F0D-6D0B9F526822}"/>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4CC2E2C-851C-4C84-A763-119E4A8ACEE3}"/>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82899028-906E-4B66-A06D-E26629374012}"/>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D6F8DF65-6C0C-45A2-91DC-FF249394395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EFB6045B-13BB-4E64-9947-AD5D871D1562}"/>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2884949E-755F-46B8-B15C-5472EA95F2AD}"/>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C9812515-F60A-4A3B-B310-0A52BBDC9138}"/>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21639C89-564A-45DD-8626-2CF0BF5334EF}"/>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8AB7F17B-AA24-4412-AE25-22D56CEDC851}"/>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1658F1-FCAD-4560-B83E-5535192C370C}"/>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971DD63-08AD-48BD-981D-98B25F459C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D22ECA5-9247-42F7-B725-B07DF42978A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89F19B4-92C7-4F1E-BE70-834F126B299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9388A3B-447E-419B-A2E0-A7AFF113CCA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7B2DE5C-223A-4553-9D4D-B7B8F5D843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148082</xdr:rowOff>
    </xdr:from>
    <xdr:to>
      <xdr:col>116</xdr:col>
      <xdr:colOff>114300</xdr:colOff>
      <xdr:row>64</xdr:row>
      <xdr:rowOff>78232</xdr:rowOff>
    </xdr:to>
    <xdr:sp macro="" textlink="">
      <xdr:nvSpPr>
        <xdr:cNvPr id="606" name="楕円 605">
          <a:extLst>
            <a:ext uri="{FF2B5EF4-FFF2-40B4-BE49-F238E27FC236}">
              <a16:creationId xmlns:a16="http://schemas.microsoft.com/office/drawing/2014/main" id="{5162F7BA-EF2B-4775-8B2A-E78D555A76A6}"/>
            </a:ext>
          </a:extLst>
        </xdr:cNvPr>
        <xdr:cNvSpPr/>
      </xdr:nvSpPr>
      <xdr:spPr>
        <a:xfrm>
          <a:off x="221107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63009</xdr:rowOff>
    </xdr:from>
    <xdr:ext cx="469744" cy="259045"/>
    <xdr:sp macro="" textlink="">
      <xdr:nvSpPr>
        <xdr:cNvPr id="607" name="【学校施設】&#10;一人当たり面積該当値テキスト">
          <a:extLst>
            <a:ext uri="{FF2B5EF4-FFF2-40B4-BE49-F238E27FC236}">
              <a16:creationId xmlns:a16="http://schemas.microsoft.com/office/drawing/2014/main" id="{9B6A04AF-F1FF-4D78-9C83-B4F9F5E3ED36}"/>
            </a:ext>
          </a:extLst>
        </xdr:cNvPr>
        <xdr:cNvSpPr txBox="1"/>
      </xdr:nvSpPr>
      <xdr:spPr>
        <a:xfrm>
          <a:off x="22199600" y="1086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148539</xdr:rowOff>
    </xdr:from>
    <xdr:to>
      <xdr:col>112</xdr:col>
      <xdr:colOff>38100</xdr:colOff>
      <xdr:row>64</xdr:row>
      <xdr:rowOff>78689</xdr:rowOff>
    </xdr:to>
    <xdr:sp macro="" textlink="">
      <xdr:nvSpPr>
        <xdr:cNvPr id="608" name="楕円 607">
          <a:extLst>
            <a:ext uri="{FF2B5EF4-FFF2-40B4-BE49-F238E27FC236}">
              <a16:creationId xmlns:a16="http://schemas.microsoft.com/office/drawing/2014/main" id="{94170AB5-09D0-4C1E-A2BB-726104777FCE}"/>
            </a:ext>
          </a:extLst>
        </xdr:cNvPr>
        <xdr:cNvSpPr/>
      </xdr:nvSpPr>
      <xdr:spPr>
        <a:xfrm>
          <a:off x="21272500" y="1094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27432</xdr:rowOff>
    </xdr:from>
    <xdr:to>
      <xdr:col>116</xdr:col>
      <xdr:colOff>63500</xdr:colOff>
      <xdr:row>64</xdr:row>
      <xdr:rowOff>27889</xdr:rowOff>
    </xdr:to>
    <xdr:cxnSp macro="">
      <xdr:nvCxnSpPr>
        <xdr:cNvPr id="609" name="直線コネクタ 608">
          <a:extLst>
            <a:ext uri="{FF2B5EF4-FFF2-40B4-BE49-F238E27FC236}">
              <a16:creationId xmlns:a16="http://schemas.microsoft.com/office/drawing/2014/main" id="{8AC27FC8-D87A-4359-BF42-7DCE0076540E}"/>
            </a:ext>
          </a:extLst>
        </xdr:cNvPr>
        <xdr:cNvCxnSpPr/>
      </xdr:nvCxnSpPr>
      <xdr:spPr>
        <a:xfrm flipV="1">
          <a:off x="21323300" y="11000232"/>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148996</xdr:rowOff>
    </xdr:from>
    <xdr:to>
      <xdr:col>107</xdr:col>
      <xdr:colOff>101600</xdr:colOff>
      <xdr:row>64</xdr:row>
      <xdr:rowOff>79146</xdr:rowOff>
    </xdr:to>
    <xdr:sp macro="" textlink="">
      <xdr:nvSpPr>
        <xdr:cNvPr id="610" name="楕円 609">
          <a:extLst>
            <a:ext uri="{FF2B5EF4-FFF2-40B4-BE49-F238E27FC236}">
              <a16:creationId xmlns:a16="http://schemas.microsoft.com/office/drawing/2014/main" id="{B5F0B3A0-E19D-4D7A-8BF4-AE16094D0FB1}"/>
            </a:ext>
          </a:extLst>
        </xdr:cNvPr>
        <xdr:cNvSpPr/>
      </xdr:nvSpPr>
      <xdr:spPr>
        <a:xfrm>
          <a:off x="20383500" y="109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27889</xdr:rowOff>
    </xdr:from>
    <xdr:to>
      <xdr:col>111</xdr:col>
      <xdr:colOff>177800</xdr:colOff>
      <xdr:row>64</xdr:row>
      <xdr:rowOff>28346</xdr:rowOff>
    </xdr:to>
    <xdr:cxnSp macro="">
      <xdr:nvCxnSpPr>
        <xdr:cNvPr id="611" name="直線コネクタ 610">
          <a:extLst>
            <a:ext uri="{FF2B5EF4-FFF2-40B4-BE49-F238E27FC236}">
              <a16:creationId xmlns:a16="http://schemas.microsoft.com/office/drawing/2014/main" id="{5490AEAC-07AA-4BC7-8406-7198B03E1C01}"/>
            </a:ext>
          </a:extLst>
        </xdr:cNvPr>
        <xdr:cNvCxnSpPr/>
      </xdr:nvCxnSpPr>
      <xdr:spPr>
        <a:xfrm flipV="1">
          <a:off x="20434300" y="1100068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148996</xdr:rowOff>
    </xdr:from>
    <xdr:to>
      <xdr:col>102</xdr:col>
      <xdr:colOff>165100</xdr:colOff>
      <xdr:row>64</xdr:row>
      <xdr:rowOff>79146</xdr:rowOff>
    </xdr:to>
    <xdr:sp macro="" textlink="">
      <xdr:nvSpPr>
        <xdr:cNvPr id="612" name="楕円 611">
          <a:extLst>
            <a:ext uri="{FF2B5EF4-FFF2-40B4-BE49-F238E27FC236}">
              <a16:creationId xmlns:a16="http://schemas.microsoft.com/office/drawing/2014/main" id="{8075C84B-FE26-4192-96D2-3E817E3129D4}"/>
            </a:ext>
          </a:extLst>
        </xdr:cNvPr>
        <xdr:cNvSpPr/>
      </xdr:nvSpPr>
      <xdr:spPr>
        <a:xfrm>
          <a:off x="19494500" y="109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28346</xdr:rowOff>
    </xdr:from>
    <xdr:to>
      <xdr:col>107</xdr:col>
      <xdr:colOff>50800</xdr:colOff>
      <xdr:row>64</xdr:row>
      <xdr:rowOff>28346</xdr:rowOff>
    </xdr:to>
    <xdr:cxnSp macro="">
      <xdr:nvCxnSpPr>
        <xdr:cNvPr id="613" name="直線コネクタ 612">
          <a:extLst>
            <a:ext uri="{FF2B5EF4-FFF2-40B4-BE49-F238E27FC236}">
              <a16:creationId xmlns:a16="http://schemas.microsoft.com/office/drawing/2014/main" id="{3859BDE2-4C06-4FB8-83FB-13665950F48C}"/>
            </a:ext>
          </a:extLst>
        </xdr:cNvPr>
        <xdr:cNvCxnSpPr/>
      </xdr:nvCxnSpPr>
      <xdr:spPr>
        <a:xfrm>
          <a:off x="19545300" y="110011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149454</xdr:rowOff>
    </xdr:from>
    <xdr:to>
      <xdr:col>98</xdr:col>
      <xdr:colOff>38100</xdr:colOff>
      <xdr:row>64</xdr:row>
      <xdr:rowOff>79604</xdr:rowOff>
    </xdr:to>
    <xdr:sp macro="" textlink="">
      <xdr:nvSpPr>
        <xdr:cNvPr id="614" name="楕円 613">
          <a:extLst>
            <a:ext uri="{FF2B5EF4-FFF2-40B4-BE49-F238E27FC236}">
              <a16:creationId xmlns:a16="http://schemas.microsoft.com/office/drawing/2014/main" id="{85ECED4B-CD67-400F-911E-59245A51884F}"/>
            </a:ext>
          </a:extLst>
        </xdr:cNvPr>
        <xdr:cNvSpPr/>
      </xdr:nvSpPr>
      <xdr:spPr>
        <a:xfrm>
          <a:off x="18605500" y="1095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28346</xdr:rowOff>
    </xdr:from>
    <xdr:to>
      <xdr:col>102</xdr:col>
      <xdr:colOff>114300</xdr:colOff>
      <xdr:row>64</xdr:row>
      <xdr:rowOff>28804</xdr:rowOff>
    </xdr:to>
    <xdr:cxnSp macro="">
      <xdr:nvCxnSpPr>
        <xdr:cNvPr id="615" name="直線コネクタ 614">
          <a:extLst>
            <a:ext uri="{FF2B5EF4-FFF2-40B4-BE49-F238E27FC236}">
              <a16:creationId xmlns:a16="http://schemas.microsoft.com/office/drawing/2014/main" id="{B287F077-85C4-4096-95E6-264290C8AA25}"/>
            </a:ext>
          </a:extLst>
        </xdr:cNvPr>
        <xdr:cNvCxnSpPr/>
      </xdr:nvCxnSpPr>
      <xdr:spPr>
        <a:xfrm flipV="1">
          <a:off x="18656300" y="11001146"/>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F7A2304-C44A-464B-A158-4B7D8AB4842D}"/>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9677EB99-B74B-45CB-AC9D-A8EB645D9555}"/>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10963135-5FA6-4E69-A382-140AC961297B}"/>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5038D1E0-8172-421E-A3E1-7AA70EA7E689}"/>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69816</xdr:rowOff>
    </xdr:from>
    <xdr:ext cx="469744" cy="259045"/>
    <xdr:sp macro="" textlink="">
      <xdr:nvSpPr>
        <xdr:cNvPr id="620" name="n_1mainValue【学校施設】&#10;一人当たり面積">
          <a:extLst>
            <a:ext uri="{FF2B5EF4-FFF2-40B4-BE49-F238E27FC236}">
              <a16:creationId xmlns:a16="http://schemas.microsoft.com/office/drawing/2014/main" id="{E38638D7-80BF-4324-B18E-D5FE4CC86334}"/>
            </a:ext>
          </a:extLst>
        </xdr:cNvPr>
        <xdr:cNvSpPr txBox="1"/>
      </xdr:nvSpPr>
      <xdr:spPr>
        <a:xfrm>
          <a:off x="21075727" y="1104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70273</xdr:rowOff>
    </xdr:from>
    <xdr:ext cx="469744" cy="259045"/>
    <xdr:sp macro="" textlink="">
      <xdr:nvSpPr>
        <xdr:cNvPr id="621" name="n_2mainValue【学校施設】&#10;一人当たり面積">
          <a:extLst>
            <a:ext uri="{FF2B5EF4-FFF2-40B4-BE49-F238E27FC236}">
              <a16:creationId xmlns:a16="http://schemas.microsoft.com/office/drawing/2014/main" id="{58584B22-13F1-49FB-B13E-3AF43A2C172E}"/>
            </a:ext>
          </a:extLst>
        </xdr:cNvPr>
        <xdr:cNvSpPr txBox="1"/>
      </xdr:nvSpPr>
      <xdr:spPr>
        <a:xfrm>
          <a:off x="20199427" y="110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70273</xdr:rowOff>
    </xdr:from>
    <xdr:ext cx="469744" cy="259045"/>
    <xdr:sp macro="" textlink="">
      <xdr:nvSpPr>
        <xdr:cNvPr id="622" name="n_3mainValue【学校施設】&#10;一人当たり面積">
          <a:extLst>
            <a:ext uri="{FF2B5EF4-FFF2-40B4-BE49-F238E27FC236}">
              <a16:creationId xmlns:a16="http://schemas.microsoft.com/office/drawing/2014/main" id="{3CA49FBF-DD6F-4817-9713-F28DFFF46C92}"/>
            </a:ext>
          </a:extLst>
        </xdr:cNvPr>
        <xdr:cNvSpPr txBox="1"/>
      </xdr:nvSpPr>
      <xdr:spPr>
        <a:xfrm>
          <a:off x="19310427" y="110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70731</xdr:rowOff>
    </xdr:from>
    <xdr:ext cx="469744" cy="259045"/>
    <xdr:sp macro="" textlink="">
      <xdr:nvSpPr>
        <xdr:cNvPr id="623" name="n_4mainValue【学校施設】&#10;一人当たり面積">
          <a:extLst>
            <a:ext uri="{FF2B5EF4-FFF2-40B4-BE49-F238E27FC236}">
              <a16:creationId xmlns:a16="http://schemas.microsoft.com/office/drawing/2014/main" id="{E45D6EA1-3D4E-4EA1-8633-B1DDAF964E10}"/>
            </a:ext>
          </a:extLst>
        </xdr:cNvPr>
        <xdr:cNvSpPr txBox="1"/>
      </xdr:nvSpPr>
      <xdr:spPr>
        <a:xfrm>
          <a:off x="18421427" y="1104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D326FA6-8CE8-4CAB-B915-E62FCCC66E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3D8BE72-5CB2-4401-A4B7-C508AED995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756D926-32F4-4FD3-ACCC-16E33E6A556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AD2B071-D442-45F7-AAA3-A8AE55198D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20A38B6-D1CB-4C4D-9A3D-8548ACB6A0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510A88F-029E-4C6D-A9BE-B54D323D31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1666C27-8CDB-4C54-963B-B8A6692AEC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4D04A60C-A895-4E06-A010-3D851716A1A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A40F336F-9B75-4162-902F-D5BEB7C8A5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709079FF-C576-4919-B33E-4F0A90FB00C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119E0E95-3CFE-4C0B-93A5-2E1F66C0B90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35D66CC3-7ED8-4DC3-AD0B-FF05CCDC24C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2C7F5C23-0F47-4103-99AF-0331D1ADEE3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86F2CB00-6E80-4D29-95DA-1A82620BDB3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BFB06783-25EC-4F0D-9982-A1E7E7D509B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3B8831D7-3B99-43DF-9EE1-20818921A3A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4EED9F34-7717-4F3D-B5BC-B2DAD20A4FB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F46DB544-205C-44C4-B7B1-94BA09DD7CA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1C46B2F1-DDDA-4C38-B17F-E973193A136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3B9034D3-0074-4DD2-8526-9B084AB27E9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72016C3B-9290-4728-8AB7-40C38126CEF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A6F12BB9-1CBE-4D9B-9346-19DD66AB7C1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15626FE7-8CB1-4ED5-A63B-F0BAEF98C2B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068B497-841C-4B0F-B308-2A4B336395E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9E3A2701-2573-4694-BD2C-6DEFBC3A34B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AB2D0E01-EA16-49D5-A5AC-FAC6F113477A}"/>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6A33EA68-7B70-4EA2-AD5F-F46842A20FD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E91829E9-0529-42CE-B6EA-2F2316C10C2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F3CC1A9D-FBF7-477A-816D-434ADFFB8F06}"/>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A3F30D19-17C9-41A1-8C0B-A4B447970E65}"/>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1C3C1E7A-AA04-4363-BD48-490FA9B76791}"/>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C52AE2DF-A55F-4354-8780-B4DE358F875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6CA248F5-BFCE-430F-99D0-84EBCB4D35BA}"/>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C4D0A618-AA1D-4D31-A771-B6555A813BA7}"/>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982FEADF-73A6-4DF0-AF97-53F10DB9FF9C}"/>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1783D0C6-5BE0-4F38-AF8D-22E0896CCAB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E280C08-15D1-47C4-868D-FA4045512BB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9BF34F7-EA42-4B97-B2DC-B38D0E02450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7F37AD4-069D-4E50-AB4F-AB1F2415E4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8695339-709B-4F03-B0D1-937147EA42D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7FAC2D8-8C4E-488D-8337-973298BF6C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163649</xdr:rowOff>
    </xdr:from>
    <xdr:to>
      <xdr:col>85</xdr:col>
      <xdr:colOff>177800</xdr:colOff>
      <xdr:row>84</xdr:row>
      <xdr:rowOff>93799</xdr:rowOff>
    </xdr:to>
    <xdr:sp macro="" textlink="">
      <xdr:nvSpPr>
        <xdr:cNvPr id="665" name="楕円 664">
          <a:extLst>
            <a:ext uri="{FF2B5EF4-FFF2-40B4-BE49-F238E27FC236}">
              <a16:creationId xmlns:a16="http://schemas.microsoft.com/office/drawing/2014/main" id="{30E86EDA-18D3-4356-9B89-6012F56701C4}"/>
            </a:ext>
          </a:extLst>
        </xdr:cNvPr>
        <xdr:cNvSpPr/>
      </xdr:nvSpPr>
      <xdr:spPr>
        <a:xfrm>
          <a:off x="16268700" y="143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142076</xdr:rowOff>
    </xdr:from>
    <xdr:ext cx="405111" cy="259045"/>
    <xdr:sp macro="" textlink="">
      <xdr:nvSpPr>
        <xdr:cNvPr id="666" name="【児童館】&#10;有形固定資産減価償却率該当値テキスト">
          <a:extLst>
            <a:ext uri="{FF2B5EF4-FFF2-40B4-BE49-F238E27FC236}">
              <a16:creationId xmlns:a16="http://schemas.microsoft.com/office/drawing/2014/main" id="{7D4F4171-FDF1-40D9-ADE9-EC9F27A68BEF}"/>
            </a:ext>
          </a:extLst>
        </xdr:cNvPr>
        <xdr:cNvSpPr txBox="1"/>
      </xdr:nvSpPr>
      <xdr:spPr>
        <a:xfrm>
          <a:off x="16357600"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127726</xdr:rowOff>
    </xdr:from>
    <xdr:to>
      <xdr:col>81</xdr:col>
      <xdr:colOff>101600</xdr:colOff>
      <xdr:row>84</xdr:row>
      <xdr:rowOff>57876</xdr:rowOff>
    </xdr:to>
    <xdr:sp macro="" textlink="">
      <xdr:nvSpPr>
        <xdr:cNvPr id="667" name="楕円 666">
          <a:extLst>
            <a:ext uri="{FF2B5EF4-FFF2-40B4-BE49-F238E27FC236}">
              <a16:creationId xmlns:a16="http://schemas.microsoft.com/office/drawing/2014/main" id="{E2F62F59-BBD9-4FCE-94A5-B642104B1951}"/>
            </a:ext>
          </a:extLst>
        </xdr:cNvPr>
        <xdr:cNvSpPr/>
      </xdr:nvSpPr>
      <xdr:spPr>
        <a:xfrm>
          <a:off x="15430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7076</xdr:rowOff>
    </xdr:from>
    <xdr:to>
      <xdr:col>85</xdr:col>
      <xdr:colOff>127000</xdr:colOff>
      <xdr:row>84</xdr:row>
      <xdr:rowOff>42999</xdr:rowOff>
    </xdr:to>
    <xdr:cxnSp macro="">
      <xdr:nvCxnSpPr>
        <xdr:cNvPr id="668" name="直線コネクタ 667">
          <a:extLst>
            <a:ext uri="{FF2B5EF4-FFF2-40B4-BE49-F238E27FC236}">
              <a16:creationId xmlns:a16="http://schemas.microsoft.com/office/drawing/2014/main" id="{AB96D75B-D036-4B13-9BB0-AA422F6F4F5D}"/>
            </a:ext>
          </a:extLst>
        </xdr:cNvPr>
        <xdr:cNvCxnSpPr/>
      </xdr:nvCxnSpPr>
      <xdr:spPr>
        <a:xfrm>
          <a:off x="15481300" y="1440887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91802</xdr:rowOff>
    </xdr:from>
    <xdr:to>
      <xdr:col>76</xdr:col>
      <xdr:colOff>165100</xdr:colOff>
      <xdr:row>84</xdr:row>
      <xdr:rowOff>21952</xdr:rowOff>
    </xdr:to>
    <xdr:sp macro="" textlink="">
      <xdr:nvSpPr>
        <xdr:cNvPr id="669" name="楕円 668">
          <a:extLst>
            <a:ext uri="{FF2B5EF4-FFF2-40B4-BE49-F238E27FC236}">
              <a16:creationId xmlns:a16="http://schemas.microsoft.com/office/drawing/2014/main" id="{CADD67CC-5ED9-405E-9210-B9DD6669CEFC}"/>
            </a:ext>
          </a:extLst>
        </xdr:cNvPr>
        <xdr:cNvSpPr/>
      </xdr:nvSpPr>
      <xdr:spPr>
        <a:xfrm>
          <a:off x="14541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142602</xdr:rowOff>
    </xdr:from>
    <xdr:to>
      <xdr:col>81</xdr:col>
      <xdr:colOff>50800</xdr:colOff>
      <xdr:row>84</xdr:row>
      <xdr:rowOff>7076</xdr:rowOff>
    </xdr:to>
    <xdr:cxnSp macro="">
      <xdr:nvCxnSpPr>
        <xdr:cNvPr id="670" name="直線コネクタ 669">
          <a:extLst>
            <a:ext uri="{FF2B5EF4-FFF2-40B4-BE49-F238E27FC236}">
              <a16:creationId xmlns:a16="http://schemas.microsoft.com/office/drawing/2014/main" id="{82912DA8-8614-4D7A-8276-37B1BB3E48EF}"/>
            </a:ext>
          </a:extLst>
        </xdr:cNvPr>
        <xdr:cNvCxnSpPr/>
      </xdr:nvCxnSpPr>
      <xdr:spPr>
        <a:xfrm>
          <a:off x="14592300" y="1437295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54248</xdr:rowOff>
    </xdr:from>
    <xdr:to>
      <xdr:col>72</xdr:col>
      <xdr:colOff>38100</xdr:colOff>
      <xdr:row>83</xdr:row>
      <xdr:rowOff>155848</xdr:rowOff>
    </xdr:to>
    <xdr:sp macro="" textlink="">
      <xdr:nvSpPr>
        <xdr:cNvPr id="671" name="楕円 670">
          <a:extLst>
            <a:ext uri="{FF2B5EF4-FFF2-40B4-BE49-F238E27FC236}">
              <a16:creationId xmlns:a16="http://schemas.microsoft.com/office/drawing/2014/main" id="{36135BB2-C70C-41F3-9EC2-CEEEE9D5EC81}"/>
            </a:ext>
          </a:extLst>
        </xdr:cNvPr>
        <xdr:cNvSpPr/>
      </xdr:nvSpPr>
      <xdr:spPr>
        <a:xfrm>
          <a:off x="13652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105048</xdr:rowOff>
    </xdr:from>
    <xdr:to>
      <xdr:col>76</xdr:col>
      <xdr:colOff>114300</xdr:colOff>
      <xdr:row>83</xdr:row>
      <xdr:rowOff>142602</xdr:rowOff>
    </xdr:to>
    <xdr:cxnSp macro="">
      <xdr:nvCxnSpPr>
        <xdr:cNvPr id="672" name="直線コネクタ 671">
          <a:extLst>
            <a:ext uri="{FF2B5EF4-FFF2-40B4-BE49-F238E27FC236}">
              <a16:creationId xmlns:a16="http://schemas.microsoft.com/office/drawing/2014/main" id="{D18B6493-4670-4B88-93B8-D70F16C405C1}"/>
            </a:ext>
          </a:extLst>
        </xdr:cNvPr>
        <xdr:cNvCxnSpPr/>
      </xdr:nvCxnSpPr>
      <xdr:spPr>
        <a:xfrm>
          <a:off x="13703300" y="1433539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18324</xdr:rowOff>
    </xdr:from>
    <xdr:to>
      <xdr:col>67</xdr:col>
      <xdr:colOff>101600</xdr:colOff>
      <xdr:row>83</xdr:row>
      <xdr:rowOff>119924</xdr:rowOff>
    </xdr:to>
    <xdr:sp macro="" textlink="">
      <xdr:nvSpPr>
        <xdr:cNvPr id="673" name="楕円 672">
          <a:extLst>
            <a:ext uri="{FF2B5EF4-FFF2-40B4-BE49-F238E27FC236}">
              <a16:creationId xmlns:a16="http://schemas.microsoft.com/office/drawing/2014/main" id="{8292D673-CCC4-4F73-8A21-BCDEAB38F347}"/>
            </a:ext>
          </a:extLst>
        </xdr:cNvPr>
        <xdr:cNvSpPr/>
      </xdr:nvSpPr>
      <xdr:spPr>
        <a:xfrm>
          <a:off x="127635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69124</xdr:rowOff>
    </xdr:from>
    <xdr:to>
      <xdr:col>71</xdr:col>
      <xdr:colOff>177800</xdr:colOff>
      <xdr:row>83</xdr:row>
      <xdr:rowOff>105048</xdr:rowOff>
    </xdr:to>
    <xdr:cxnSp macro="">
      <xdr:nvCxnSpPr>
        <xdr:cNvPr id="674" name="直線コネクタ 673">
          <a:extLst>
            <a:ext uri="{FF2B5EF4-FFF2-40B4-BE49-F238E27FC236}">
              <a16:creationId xmlns:a16="http://schemas.microsoft.com/office/drawing/2014/main" id="{EAC3A166-7BED-4D30-A3FA-1BA665E1A068}"/>
            </a:ext>
          </a:extLst>
        </xdr:cNvPr>
        <xdr:cNvCxnSpPr/>
      </xdr:nvCxnSpPr>
      <xdr:spPr>
        <a:xfrm>
          <a:off x="12814300" y="142994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27AB67C-5133-4CA3-B548-F2FD555F7721}"/>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F4970ED7-47C1-485E-A248-17E0136B6181}"/>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964E0EB0-6089-4A14-A98A-FF1C60A4746B}"/>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517212DA-D687-43DD-9DAC-309A48D3EBC8}"/>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49003</xdr:rowOff>
    </xdr:from>
    <xdr:ext cx="405111" cy="259045"/>
    <xdr:sp macro="" textlink="">
      <xdr:nvSpPr>
        <xdr:cNvPr id="679" name="n_1mainValue【児童館】&#10;有形固定資産減価償却率">
          <a:extLst>
            <a:ext uri="{FF2B5EF4-FFF2-40B4-BE49-F238E27FC236}">
              <a16:creationId xmlns:a16="http://schemas.microsoft.com/office/drawing/2014/main" id="{F391DA45-A99B-4465-9622-898C108E3039}"/>
            </a:ext>
          </a:extLst>
        </xdr:cNvPr>
        <xdr:cNvSpPr txBox="1"/>
      </xdr:nvSpPr>
      <xdr:spPr>
        <a:xfrm>
          <a:off x="152660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13079</xdr:rowOff>
    </xdr:from>
    <xdr:ext cx="405111" cy="259045"/>
    <xdr:sp macro="" textlink="">
      <xdr:nvSpPr>
        <xdr:cNvPr id="680" name="n_2mainValue【児童館】&#10;有形固定資産減価償却率">
          <a:extLst>
            <a:ext uri="{FF2B5EF4-FFF2-40B4-BE49-F238E27FC236}">
              <a16:creationId xmlns:a16="http://schemas.microsoft.com/office/drawing/2014/main" id="{9CBFCC79-9390-4862-874F-FADE182A92AB}"/>
            </a:ext>
          </a:extLst>
        </xdr:cNvPr>
        <xdr:cNvSpPr txBox="1"/>
      </xdr:nvSpPr>
      <xdr:spPr>
        <a:xfrm>
          <a:off x="14389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146975</xdr:rowOff>
    </xdr:from>
    <xdr:ext cx="405111" cy="259045"/>
    <xdr:sp macro="" textlink="">
      <xdr:nvSpPr>
        <xdr:cNvPr id="681" name="n_3mainValue【児童館】&#10;有形固定資産減価償却率">
          <a:extLst>
            <a:ext uri="{FF2B5EF4-FFF2-40B4-BE49-F238E27FC236}">
              <a16:creationId xmlns:a16="http://schemas.microsoft.com/office/drawing/2014/main" id="{46235013-A838-4C1C-9675-45C08AD3986C}"/>
            </a:ext>
          </a:extLst>
        </xdr:cNvPr>
        <xdr:cNvSpPr txBox="1"/>
      </xdr:nvSpPr>
      <xdr:spPr>
        <a:xfrm>
          <a:off x="13500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111051</xdr:rowOff>
    </xdr:from>
    <xdr:ext cx="405111" cy="259045"/>
    <xdr:sp macro="" textlink="">
      <xdr:nvSpPr>
        <xdr:cNvPr id="682" name="n_4mainValue【児童館】&#10;有形固定資産減価償却率">
          <a:extLst>
            <a:ext uri="{FF2B5EF4-FFF2-40B4-BE49-F238E27FC236}">
              <a16:creationId xmlns:a16="http://schemas.microsoft.com/office/drawing/2014/main" id="{90757161-8AE1-428A-887B-FF139EBC129E}"/>
            </a:ext>
          </a:extLst>
        </xdr:cNvPr>
        <xdr:cNvSpPr txBox="1"/>
      </xdr:nvSpPr>
      <xdr:spPr>
        <a:xfrm>
          <a:off x="126117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F818875D-7497-4FBF-8FF1-B41ABB87F7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289F0792-4AAE-40DB-BFAD-6BDDBDE49E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594A43EA-4759-40CA-BC35-A80B390CFF3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3B262F7D-352A-4330-BAF3-2A17FF7AC1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EFF456C8-8BAC-4457-950B-63642264E8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1E4D5D8E-4FAB-4F68-94EC-93744528DD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C8A12D8B-1F03-4F44-8302-984B00537D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5721C95-5244-452B-AC4D-CC965ADEE59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45C76E3C-3C6A-4BE2-BFD6-C8BFA0D7B45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C6A909FB-DB43-4EFF-87AD-0A8509B60CA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77CDF23-556D-4860-B884-8A5F4E88D0C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7E15964F-C241-4C10-AA14-F53A0B33743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CB239D27-0604-49D4-B8F4-0CA352EC77E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19FB3EC5-89C8-469B-91FF-D44F5F6D102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C280851F-7400-4504-8DAF-6F6BAC652C7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EE22F266-4881-49D7-97F1-52B5DA9F257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9AE3574B-38EB-4052-A1EB-53AF518ADC1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9A676FA6-3708-4C1B-BEA3-082328AD70E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11FB27C3-EA98-4475-A7A2-C6B6F88752E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F6F593CC-AB47-44B8-9208-48C381A3E56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6DD59FDD-2E64-4118-A648-51371C7624C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1CB323DA-C508-425B-AFE0-5E29C21C52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2868EEFD-CF7B-425B-B026-E112C9E93CE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CA23B5C2-D3C9-431A-AFAE-BBD3C13D9E09}"/>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CEB99CDB-BCDC-4B3F-8A81-CE5728597299}"/>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7B788325-4605-42CC-BA2F-F9E537ECB90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63C0D118-46EB-4018-A49B-56FF559C242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58C8AE0A-08C2-4B20-9134-9295CF976F7C}"/>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55E4AF28-3667-4B7D-BCFA-ECF75EB0981F}"/>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33E50F5-2BF1-4DD3-BBAF-CCF681FE7EDC}"/>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DBCD13D4-7000-4626-A163-FC1A9DAD19D2}"/>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3D66333D-0ED9-43ED-AA0E-B912B56E6576}"/>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2E44531F-6F00-4880-8D6B-0321DA415016}"/>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DB6B172B-4CEB-499B-8521-E28834D19946}"/>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1A6755A-C0CB-454A-B4B7-AC0F5272271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5B8BE27-9D12-491D-82D9-59E82F446D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84B2103-69C4-4FA3-A698-5B727A5651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2C83D5E-735B-43A3-8C83-28536915B3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B0475B3-8D46-425F-BB92-60CC761C46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63500</xdr:rowOff>
    </xdr:from>
    <xdr:to>
      <xdr:col>116</xdr:col>
      <xdr:colOff>114300</xdr:colOff>
      <xdr:row>81</xdr:row>
      <xdr:rowOff>165100</xdr:rowOff>
    </xdr:to>
    <xdr:sp macro="" textlink="">
      <xdr:nvSpPr>
        <xdr:cNvPr id="722" name="楕円 721">
          <a:extLst>
            <a:ext uri="{FF2B5EF4-FFF2-40B4-BE49-F238E27FC236}">
              <a16:creationId xmlns:a16="http://schemas.microsoft.com/office/drawing/2014/main" id="{D3BDB735-6D85-4E9C-AEBE-9CFD3A94AA58}"/>
            </a:ext>
          </a:extLst>
        </xdr:cNvPr>
        <xdr:cNvSpPr/>
      </xdr:nvSpPr>
      <xdr:spPr>
        <a:xfrm>
          <a:off x="221107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86377</xdr:rowOff>
    </xdr:from>
    <xdr:ext cx="469744" cy="259045"/>
    <xdr:sp macro="" textlink="">
      <xdr:nvSpPr>
        <xdr:cNvPr id="723" name="【児童館】&#10;一人当たり面積該当値テキスト">
          <a:extLst>
            <a:ext uri="{FF2B5EF4-FFF2-40B4-BE49-F238E27FC236}">
              <a16:creationId xmlns:a16="http://schemas.microsoft.com/office/drawing/2014/main" id="{6AB0B028-49A3-458B-B4DF-4C5194298F04}"/>
            </a:ext>
          </a:extLst>
        </xdr:cNvPr>
        <xdr:cNvSpPr txBox="1"/>
      </xdr:nvSpPr>
      <xdr:spPr>
        <a:xfrm>
          <a:off x="22199600" y="1380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82550</xdr:rowOff>
    </xdr:from>
    <xdr:to>
      <xdr:col>112</xdr:col>
      <xdr:colOff>38100</xdr:colOff>
      <xdr:row>82</xdr:row>
      <xdr:rowOff>12700</xdr:rowOff>
    </xdr:to>
    <xdr:sp macro="" textlink="">
      <xdr:nvSpPr>
        <xdr:cNvPr id="724" name="楕円 723">
          <a:extLst>
            <a:ext uri="{FF2B5EF4-FFF2-40B4-BE49-F238E27FC236}">
              <a16:creationId xmlns:a16="http://schemas.microsoft.com/office/drawing/2014/main" id="{6023DF42-BF16-4E97-8486-391E32FF0A9B}"/>
            </a:ext>
          </a:extLst>
        </xdr:cNvPr>
        <xdr:cNvSpPr/>
      </xdr:nvSpPr>
      <xdr:spPr>
        <a:xfrm>
          <a:off x="21272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114300</xdr:rowOff>
    </xdr:from>
    <xdr:to>
      <xdr:col>116</xdr:col>
      <xdr:colOff>63500</xdr:colOff>
      <xdr:row>81</xdr:row>
      <xdr:rowOff>133350</xdr:rowOff>
    </xdr:to>
    <xdr:cxnSp macro="">
      <xdr:nvCxnSpPr>
        <xdr:cNvPr id="725" name="直線コネクタ 724">
          <a:extLst>
            <a:ext uri="{FF2B5EF4-FFF2-40B4-BE49-F238E27FC236}">
              <a16:creationId xmlns:a16="http://schemas.microsoft.com/office/drawing/2014/main" id="{4B7A1F6C-68C8-481C-839F-6327A5669137}"/>
            </a:ext>
          </a:extLst>
        </xdr:cNvPr>
        <xdr:cNvCxnSpPr/>
      </xdr:nvCxnSpPr>
      <xdr:spPr>
        <a:xfrm flipV="1">
          <a:off x="21323300" y="14001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82550</xdr:rowOff>
    </xdr:from>
    <xdr:to>
      <xdr:col>107</xdr:col>
      <xdr:colOff>101600</xdr:colOff>
      <xdr:row>82</xdr:row>
      <xdr:rowOff>12700</xdr:rowOff>
    </xdr:to>
    <xdr:sp macro="" textlink="">
      <xdr:nvSpPr>
        <xdr:cNvPr id="726" name="楕円 725">
          <a:extLst>
            <a:ext uri="{FF2B5EF4-FFF2-40B4-BE49-F238E27FC236}">
              <a16:creationId xmlns:a16="http://schemas.microsoft.com/office/drawing/2014/main" id="{A96ECFBD-EAA3-4A07-BA53-7DC1017BF59C}"/>
            </a:ext>
          </a:extLst>
        </xdr:cNvPr>
        <xdr:cNvSpPr/>
      </xdr:nvSpPr>
      <xdr:spPr>
        <a:xfrm>
          <a:off x="20383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133350</xdr:rowOff>
    </xdr:from>
    <xdr:to>
      <xdr:col>111</xdr:col>
      <xdr:colOff>177800</xdr:colOff>
      <xdr:row>81</xdr:row>
      <xdr:rowOff>133350</xdr:rowOff>
    </xdr:to>
    <xdr:cxnSp macro="">
      <xdr:nvCxnSpPr>
        <xdr:cNvPr id="727" name="直線コネクタ 726">
          <a:extLst>
            <a:ext uri="{FF2B5EF4-FFF2-40B4-BE49-F238E27FC236}">
              <a16:creationId xmlns:a16="http://schemas.microsoft.com/office/drawing/2014/main" id="{FB5194FA-22F9-4366-B77B-E2CB855AE1A9}"/>
            </a:ext>
          </a:extLst>
        </xdr:cNvPr>
        <xdr:cNvCxnSpPr/>
      </xdr:nvCxnSpPr>
      <xdr:spPr>
        <a:xfrm>
          <a:off x="20434300" y="1402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82550</xdr:rowOff>
    </xdr:from>
    <xdr:to>
      <xdr:col>102</xdr:col>
      <xdr:colOff>165100</xdr:colOff>
      <xdr:row>82</xdr:row>
      <xdr:rowOff>12700</xdr:rowOff>
    </xdr:to>
    <xdr:sp macro="" textlink="">
      <xdr:nvSpPr>
        <xdr:cNvPr id="728" name="楕円 727">
          <a:extLst>
            <a:ext uri="{FF2B5EF4-FFF2-40B4-BE49-F238E27FC236}">
              <a16:creationId xmlns:a16="http://schemas.microsoft.com/office/drawing/2014/main" id="{79C2618E-892E-4244-B091-9BD14632E374}"/>
            </a:ext>
          </a:extLst>
        </xdr:cNvPr>
        <xdr:cNvSpPr/>
      </xdr:nvSpPr>
      <xdr:spPr>
        <a:xfrm>
          <a:off x="19494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133350</xdr:rowOff>
    </xdr:from>
    <xdr:to>
      <xdr:col>107</xdr:col>
      <xdr:colOff>50800</xdr:colOff>
      <xdr:row>81</xdr:row>
      <xdr:rowOff>133350</xdr:rowOff>
    </xdr:to>
    <xdr:cxnSp macro="">
      <xdr:nvCxnSpPr>
        <xdr:cNvPr id="729" name="直線コネクタ 728">
          <a:extLst>
            <a:ext uri="{FF2B5EF4-FFF2-40B4-BE49-F238E27FC236}">
              <a16:creationId xmlns:a16="http://schemas.microsoft.com/office/drawing/2014/main" id="{78FA4FF7-4E95-4578-AEC6-CF126F388D15}"/>
            </a:ext>
          </a:extLst>
        </xdr:cNvPr>
        <xdr:cNvCxnSpPr/>
      </xdr:nvCxnSpPr>
      <xdr:spPr>
        <a:xfrm>
          <a:off x="19545300" y="1402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82550</xdr:rowOff>
    </xdr:from>
    <xdr:to>
      <xdr:col>98</xdr:col>
      <xdr:colOff>38100</xdr:colOff>
      <xdr:row>82</xdr:row>
      <xdr:rowOff>12700</xdr:rowOff>
    </xdr:to>
    <xdr:sp macro="" textlink="">
      <xdr:nvSpPr>
        <xdr:cNvPr id="730" name="楕円 729">
          <a:extLst>
            <a:ext uri="{FF2B5EF4-FFF2-40B4-BE49-F238E27FC236}">
              <a16:creationId xmlns:a16="http://schemas.microsoft.com/office/drawing/2014/main" id="{3CCED7C1-9E3E-4340-A3E8-60E96B2E3BBB}"/>
            </a:ext>
          </a:extLst>
        </xdr:cNvPr>
        <xdr:cNvSpPr/>
      </xdr:nvSpPr>
      <xdr:spPr>
        <a:xfrm>
          <a:off x="18605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133350</xdr:rowOff>
    </xdr:from>
    <xdr:to>
      <xdr:col>102</xdr:col>
      <xdr:colOff>114300</xdr:colOff>
      <xdr:row>81</xdr:row>
      <xdr:rowOff>133350</xdr:rowOff>
    </xdr:to>
    <xdr:cxnSp macro="">
      <xdr:nvCxnSpPr>
        <xdr:cNvPr id="731" name="直線コネクタ 730">
          <a:extLst>
            <a:ext uri="{FF2B5EF4-FFF2-40B4-BE49-F238E27FC236}">
              <a16:creationId xmlns:a16="http://schemas.microsoft.com/office/drawing/2014/main" id="{9D50E649-4E08-48F4-BEF8-D6D44FD09180}"/>
            </a:ext>
          </a:extLst>
        </xdr:cNvPr>
        <xdr:cNvCxnSpPr/>
      </xdr:nvCxnSpPr>
      <xdr:spPr>
        <a:xfrm>
          <a:off x="18656300" y="1402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B10B00A2-4BBC-4803-88D2-7BAAD5B4898B}"/>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BF9001E5-B706-4D93-8E3F-738561807BE2}"/>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E2EDF011-BA9D-4687-9B0E-A4524880BEC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FC5B1B7B-26EB-4413-9659-CFE013CF24FA}"/>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29227</xdr:rowOff>
    </xdr:from>
    <xdr:ext cx="469744" cy="259045"/>
    <xdr:sp macro="" textlink="">
      <xdr:nvSpPr>
        <xdr:cNvPr id="736" name="n_1mainValue【児童館】&#10;一人当たり面積">
          <a:extLst>
            <a:ext uri="{FF2B5EF4-FFF2-40B4-BE49-F238E27FC236}">
              <a16:creationId xmlns:a16="http://schemas.microsoft.com/office/drawing/2014/main" id="{DBE6BA19-D0E6-46AC-AE9D-B6C5BFFB411C}"/>
            </a:ext>
          </a:extLst>
        </xdr:cNvPr>
        <xdr:cNvSpPr txBox="1"/>
      </xdr:nvSpPr>
      <xdr:spPr>
        <a:xfrm>
          <a:off x="210757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29227</xdr:rowOff>
    </xdr:from>
    <xdr:ext cx="469744" cy="259045"/>
    <xdr:sp macro="" textlink="">
      <xdr:nvSpPr>
        <xdr:cNvPr id="737" name="n_2mainValue【児童館】&#10;一人当たり面積">
          <a:extLst>
            <a:ext uri="{FF2B5EF4-FFF2-40B4-BE49-F238E27FC236}">
              <a16:creationId xmlns:a16="http://schemas.microsoft.com/office/drawing/2014/main" id="{CB11AD2E-0C2A-49ED-8CF9-B390DA0650D6}"/>
            </a:ext>
          </a:extLst>
        </xdr:cNvPr>
        <xdr:cNvSpPr txBox="1"/>
      </xdr:nvSpPr>
      <xdr:spPr>
        <a:xfrm>
          <a:off x="20199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29227</xdr:rowOff>
    </xdr:from>
    <xdr:ext cx="469744" cy="259045"/>
    <xdr:sp macro="" textlink="">
      <xdr:nvSpPr>
        <xdr:cNvPr id="738" name="n_3mainValue【児童館】&#10;一人当たり面積">
          <a:extLst>
            <a:ext uri="{FF2B5EF4-FFF2-40B4-BE49-F238E27FC236}">
              <a16:creationId xmlns:a16="http://schemas.microsoft.com/office/drawing/2014/main" id="{AF1750BD-2A40-4A34-AEDD-19C2C180B75A}"/>
            </a:ext>
          </a:extLst>
        </xdr:cNvPr>
        <xdr:cNvSpPr txBox="1"/>
      </xdr:nvSpPr>
      <xdr:spPr>
        <a:xfrm>
          <a:off x="19310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29227</xdr:rowOff>
    </xdr:from>
    <xdr:ext cx="469744" cy="259045"/>
    <xdr:sp macro="" textlink="">
      <xdr:nvSpPr>
        <xdr:cNvPr id="739" name="n_4mainValue【児童館】&#10;一人当たり面積">
          <a:extLst>
            <a:ext uri="{FF2B5EF4-FFF2-40B4-BE49-F238E27FC236}">
              <a16:creationId xmlns:a16="http://schemas.microsoft.com/office/drawing/2014/main" id="{D6796862-C85C-4435-B804-FE14639467B3}"/>
            </a:ext>
          </a:extLst>
        </xdr:cNvPr>
        <xdr:cNvSpPr txBox="1"/>
      </xdr:nvSpPr>
      <xdr:spPr>
        <a:xfrm>
          <a:off x="18421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4A22A449-D931-4ED4-A466-7AB5FFD4B5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63944463-1295-430B-962A-13BE98754D4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F5BBC8A-C171-4F2F-B26C-E4EB5FC86BC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B761999-6061-4D24-807E-9F01530E9F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D5D01C5D-9A0D-434C-A888-BFF313BC808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4F129E6A-610B-47A4-BF03-ECF73A52768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5EA71DFD-C09A-4AC9-88E7-90268C05E5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7C53B80-5A2B-44C7-B62C-86D6781BF9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A9B4928D-4DDB-465A-9D2A-23B078E6A7E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2EE16CD2-18D7-451A-A919-C576F2707B4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8AAE53D-8B6E-4B35-843C-720CE5EE204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FF41EF7A-DC00-4057-8B21-48F2EDA5D03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41068E5E-4064-4C7B-ABEA-2CB741686E9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4F9A90C6-824C-483E-8E4C-6CFCC8D4A66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EC3AFED7-9723-4B54-ADF8-8BABE44D386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76AEE222-A823-4223-B9FF-313C87F02C3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49621652-4F1E-4B1E-870E-2610792E0E2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8FE44F59-C17F-4AC9-A660-3F9D3BCD6C0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2BBDC1EB-3FEC-4CE8-85C5-112B4835ECE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6B5CF21E-B984-4243-A129-F86E838879C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540E00AD-C95B-4E7A-8008-48DEBB1CC89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18EA533C-8E8A-4B5F-8C72-CCA18BDB0D6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FF0345A9-8E3A-4727-B520-5718D0503E1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A5E6CD1E-E08C-402A-987D-734EE98B739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E3E3474C-1E10-4317-B125-950874AE29CA}"/>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995619A7-3480-4532-963A-744E5C77C6B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EDB1212D-D11F-4B9E-AAB1-5F24C2A63C4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EBAFA3AD-37AE-4291-8EEA-C3A785C12E12}"/>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E717A389-3713-4A25-A71B-E52825E3B7BC}"/>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4D30EC7E-34EA-4283-BACB-7B937042AB19}"/>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24EBC574-0DF8-4499-BCCF-E9094D028D1A}"/>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9F1A5D3D-D3C0-4DE4-A667-F5EF7C148CB9}"/>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2E6EDDD2-3801-47B8-B4F5-001ADA93E983}"/>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558C8A5-68D9-43F0-A1FB-97325EFCBFF7}"/>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A5A6F0DD-41F2-46DF-B9FE-57AEF06F7277}"/>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8D75F50-5D9A-4BAF-B092-B487761A290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29E79F9-4883-43DD-B620-6F44D65C787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99B7B3A-CAE0-4C00-A6AF-783B7C85D40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7E0E9AC-1185-4749-9663-E79466AB78B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420A8CE-EADC-4C89-BD5B-A02866A5313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780" name="楕円 779">
          <a:extLst>
            <a:ext uri="{FF2B5EF4-FFF2-40B4-BE49-F238E27FC236}">
              <a16:creationId xmlns:a16="http://schemas.microsoft.com/office/drawing/2014/main" id="{723240C5-97F0-4066-A7F2-AFB7F4B887AB}"/>
            </a:ext>
          </a:extLst>
        </xdr:cNvPr>
        <xdr:cNvSpPr/>
      </xdr:nvSpPr>
      <xdr:spPr>
        <a:xfrm>
          <a:off x="16268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34307</xdr:rowOff>
    </xdr:from>
    <xdr:ext cx="405111" cy="259045"/>
    <xdr:sp macro="" textlink="">
      <xdr:nvSpPr>
        <xdr:cNvPr id="781" name="【公民館】&#10;有形固定資産減価償却率該当値テキスト">
          <a:extLst>
            <a:ext uri="{FF2B5EF4-FFF2-40B4-BE49-F238E27FC236}">
              <a16:creationId xmlns:a16="http://schemas.microsoft.com/office/drawing/2014/main" id="{0EE41D48-6CB5-46F6-9852-71DDE1116A47}"/>
            </a:ext>
          </a:extLst>
        </xdr:cNvPr>
        <xdr:cNvSpPr txBox="1"/>
      </xdr:nvSpPr>
      <xdr:spPr>
        <a:xfrm>
          <a:off x="16357600"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17780</xdr:rowOff>
    </xdr:from>
    <xdr:to>
      <xdr:col>81</xdr:col>
      <xdr:colOff>101600</xdr:colOff>
      <xdr:row>106</xdr:row>
      <xdr:rowOff>119380</xdr:rowOff>
    </xdr:to>
    <xdr:sp macro="" textlink="">
      <xdr:nvSpPr>
        <xdr:cNvPr id="782" name="楕円 781">
          <a:extLst>
            <a:ext uri="{FF2B5EF4-FFF2-40B4-BE49-F238E27FC236}">
              <a16:creationId xmlns:a16="http://schemas.microsoft.com/office/drawing/2014/main" id="{6EDA580B-FBE6-4E2B-93A0-336A9FCA2448}"/>
            </a:ext>
          </a:extLst>
        </xdr:cNvPr>
        <xdr:cNvSpPr/>
      </xdr:nvSpPr>
      <xdr:spPr>
        <a:xfrm>
          <a:off x="15430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68580</xdr:rowOff>
    </xdr:from>
    <xdr:to>
      <xdr:col>85</xdr:col>
      <xdr:colOff>127000</xdr:colOff>
      <xdr:row>106</xdr:row>
      <xdr:rowOff>106680</xdr:rowOff>
    </xdr:to>
    <xdr:cxnSp macro="">
      <xdr:nvCxnSpPr>
        <xdr:cNvPr id="783" name="直線コネクタ 782">
          <a:extLst>
            <a:ext uri="{FF2B5EF4-FFF2-40B4-BE49-F238E27FC236}">
              <a16:creationId xmlns:a16="http://schemas.microsoft.com/office/drawing/2014/main" id="{B5020167-96CA-4E54-9110-0338798610CD}"/>
            </a:ext>
          </a:extLst>
        </xdr:cNvPr>
        <xdr:cNvCxnSpPr/>
      </xdr:nvCxnSpPr>
      <xdr:spPr>
        <a:xfrm>
          <a:off x="15481300" y="18242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84" name="楕円 783">
          <a:extLst>
            <a:ext uri="{FF2B5EF4-FFF2-40B4-BE49-F238E27FC236}">
              <a16:creationId xmlns:a16="http://schemas.microsoft.com/office/drawing/2014/main" id="{F95FDFE7-DDD6-44B0-A4AD-948AE890BB36}"/>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68580</xdr:rowOff>
    </xdr:to>
    <xdr:cxnSp macro="">
      <xdr:nvCxnSpPr>
        <xdr:cNvPr id="785" name="直線コネクタ 784">
          <a:extLst>
            <a:ext uri="{FF2B5EF4-FFF2-40B4-BE49-F238E27FC236}">
              <a16:creationId xmlns:a16="http://schemas.microsoft.com/office/drawing/2014/main" id="{F8595C9E-1043-4445-94B5-87174FE703B6}"/>
            </a:ext>
          </a:extLst>
        </xdr:cNvPr>
        <xdr:cNvCxnSpPr/>
      </xdr:nvCxnSpPr>
      <xdr:spPr>
        <a:xfrm>
          <a:off x="14592300" y="18204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97789</xdr:rowOff>
    </xdr:from>
    <xdr:to>
      <xdr:col>72</xdr:col>
      <xdr:colOff>38100</xdr:colOff>
      <xdr:row>106</xdr:row>
      <xdr:rowOff>27939</xdr:rowOff>
    </xdr:to>
    <xdr:sp macro="" textlink="">
      <xdr:nvSpPr>
        <xdr:cNvPr id="786" name="楕円 785">
          <a:extLst>
            <a:ext uri="{FF2B5EF4-FFF2-40B4-BE49-F238E27FC236}">
              <a16:creationId xmlns:a16="http://schemas.microsoft.com/office/drawing/2014/main" id="{C96BB588-30F8-4628-859A-6171ABEEB068}"/>
            </a:ext>
          </a:extLst>
        </xdr:cNvPr>
        <xdr:cNvSpPr/>
      </xdr:nvSpPr>
      <xdr:spPr>
        <a:xfrm>
          <a:off x="1365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148589</xdr:rowOff>
    </xdr:from>
    <xdr:to>
      <xdr:col>76</xdr:col>
      <xdr:colOff>114300</xdr:colOff>
      <xdr:row>106</xdr:row>
      <xdr:rowOff>30480</xdr:rowOff>
    </xdr:to>
    <xdr:cxnSp macro="">
      <xdr:nvCxnSpPr>
        <xdr:cNvPr id="787" name="直線コネクタ 786">
          <a:extLst>
            <a:ext uri="{FF2B5EF4-FFF2-40B4-BE49-F238E27FC236}">
              <a16:creationId xmlns:a16="http://schemas.microsoft.com/office/drawing/2014/main" id="{BDCEF944-8539-49BE-B256-6C34A3F88C21}"/>
            </a:ext>
          </a:extLst>
        </xdr:cNvPr>
        <xdr:cNvCxnSpPr/>
      </xdr:nvCxnSpPr>
      <xdr:spPr>
        <a:xfrm>
          <a:off x="13703300" y="181508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59689</xdr:rowOff>
    </xdr:from>
    <xdr:to>
      <xdr:col>67</xdr:col>
      <xdr:colOff>101600</xdr:colOff>
      <xdr:row>105</xdr:row>
      <xdr:rowOff>161289</xdr:rowOff>
    </xdr:to>
    <xdr:sp macro="" textlink="">
      <xdr:nvSpPr>
        <xdr:cNvPr id="788" name="楕円 787">
          <a:extLst>
            <a:ext uri="{FF2B5EF4-FFF2-40B4-BE49-F238E27FC236}">
              <a16:creationId xmlns:a16="http://schemas.microsoft.com/office/drawing/2014/main" id="{40A0231C-8F98-484B-9E9F-5145121233B4}"/>
            </a:ext>
          </a:extLst>
        </xdr:cNvPr>
        <xdr:cNvSpPr/>
      </xdr:nvSpPr>
      <xdr:spPr>
        <a:xfrm>
          <a:off x="1276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110489</xdr:rowOff>
    </xdr:from>
    <xdr:to>
      <xdr:col>71</xdr:col>
      <xdr:colOff>177800</xdr:colOff>
      <xdr:row>105</xdr:row>
      <xdr:rowOff>148589</xdr:rowOff>
    </xdr:to>
    <xdr:cxnSp macro="">
      <xdr:nvCxnSpPr>
        <xdr:cNvPr id="789" name="直線コネクタ 788">
          <a:extLst>
            <a:ext uri="{FF2B5EF4-FFF2-40B4-BE49-F238E27FC236}">
              <a16:creationId xmlns:a16="http://schemas.microsoft.com/office/drawing/2014/main" id="{B503B4B4-2D87-4CEE-B1A6-3194B0FCFAFB}"/>
            </a:ext>
          </a:extLst>
        </xdr:cNvPr>
        <xdr:cNvCxnSpPr/>
      </xdr:nvCxnSpPr>
      <xdr:spPr>
        <a:xfrm>
          <a:off x="12814300" y="181127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EC27C837-581F-4BB6-944E-AF161659C40B}"/>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D26D6C29-D65A-40CA-8584-E98BE65596DA}"/>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9C14971C-79A2-4E77-B433-1B645C3E23C6}"/>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F49191A2-7C00-4BE2-AC02-4F7C632DEE2F}"/>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110507</xdr:rowOff>
    </xdr:from>
    <xdr:ext cx="405111" cy="259045"/>
    <xdr:sp macro="" textlink="">
      <xdr:nvSpPr>
        <xdr:cNvPr id="794" name="n_1mainValue【公民館】&#10;有形固定資産減価償却率">
          <a:extLst>
            <a:ext uri="{FF2B5EF4-FFF2-40B4-BE49-F238E27FC236}">
              <a16:creationId xmlns:a16="http://schemas.microsoft.com/office/drawing/2014/main" id="{648C1F3A-B48E-43F1-A119-D5BFCE058047}"/>
            </a:ext>
          </a:extLst>
        </xdr:cNvPr>
        <xdr:cNvSpPr txBox="1"/>
      </xdr:nvSpPr>
      <xdr:spPr>
        <a:xfrm>
          <a:off x="152660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795" name="n_2mainValue【公民館】&#10;有形固定資産減価償却率">
          <a:extLst>
            <a:ext uri="{FF2B5EF4-FFF2-40B4-BE49-F238E27FC236}">
              <a16:creationId xmlns:a16="http://schemas.microsoft.com/office/drawing/2014/main" id="{90E0C92E-C652-42B0-922F-439DEC919CE3}"/>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19066</xdr:rowOff>
    </xdr:from>
    <xdr:ext cx="405111" cy="259045"/>
    <xdr:sp macro="" textlink="">
      <xdr:nvSpPr>
        <xdr:cNvPr id="796" name="n_3mainValue【公民館】&#10;有形固定資産減価償却率">
          <a:extLst>
            <a:ext uri="{FF2B5EF4-FFF2-40B4-BE49-F238E27FC236}">
              <a16:creationId xmlns:a16="http://schemas.microsoft.com/office/drawing/2014/main" id="{5EA9DE3B-40DD-484D-AF63-7E009273F0B8}"/>
            </a:ext>
          </a:extLst>
        </xdr:cNvPr>
        <xdr:cNvSpPr txBox="1"/>
      </xdr:nvSpPr>
      <xdr:spPr>
        <a:xfrm>
          <a:off x="13500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152416</xdr:rowOff>
    </xdr:from>
    <xdr:ext cx="405111" cy="259045"/>
    <xdr:sp macro="" textlink="">
      <xdr:nvSpPr>
        <xdr:cNvPr id="797" name="n_4mainValue【公民館】&#10;有形固定資産減価償却率">
          <a:extLst>
            <a:ext uri="{FF2B5EF4-FFF2-40B4-BE49-F238E27FC236}">
              <a16:creationId xmlns:a16="http://schemas.microsoft.com/office/drawing/2014/main" id="{9605CB82-C2C0-4E5B-BF83-2A817844A592}"/>
            </a:ext>
          </a:extLst>
        </xdr:cNvPr>
        <xdr:cNvSpPr txBox="1"/>
      </xdr:nvSpPr>
      <xdr:spPr>
        <a:xfrm>
          <a:off x="12611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FE4DA4F-EDEB-4320-87D9-022CFF17A75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273E27-775D-405D-9704-59C04D1ED1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651EDDA7-EB46-4B8A-999C-DEBE8C28037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8286127-1DCB-4E36-B6E4-CA6C17DAEB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BAD8F677-6B74-4347-B036-F190BCF169B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552BCB3-4641-475A-90EF-82D5142BBA8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CB7F3E3-9F4B-4AAA-9D7A-7CEB02265A3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D99BDB88-22C3-49EC-88E9-6D0A1F1E50E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5BA9145-4956-4112-A3D3-6DE1BE5FA3C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61FFAA76-5444-44D4-8872-518D16D8E08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30F8484A-8ECA-48A8-AA48-44E1C6502C7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4FEC21C2-8999-4C9F-9E43-D766D79BEBC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1D19E0BF-91EA-45A0-8356-4D64CE97959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6EAC2706-543D-484A-A38A-EB50256502D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2A30D8B7-2AD9-4BD9-A55E-7808B5F7180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E8BCFE18-A77E-48FB-B1DC-59F561F2C03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E1458251-AA15-4D50-9CF8-71688F749B8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961DA79-AD08-48FD-A65D-BA4A289D3C8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810F0C2-8C6A-41F7-AAB9-22B6559A11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B402CB6F-5661-45D5-8686-8F574132A1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35BDAF7F-BC7F-440B-93BA-24255CF8B2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1A582520-3361-4B8D-9BF3-9B931AE84C31}"/>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BA89C303-E8A9-4B63-AF79-622835730EFF}"/>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ECEAA5F8-EE68-4EAC-9B9D-E47C9717B83B}"/>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3098D6AF-299A-4AB9-BD9A-8E07159E5B96}"/>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67A31283-6470-4D7B-B6DF-DA59316AA1CC}"/>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CBD09FFE-0421-4928-9A1F-E81CC791F6B4}"/>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F699A82A-C3FE-4332-942B-A97778BB2DBB}"/>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7102D8DD-A115-495D-9872-28CAF06A3CF7}"/>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563F8DB2-840B-40D0-8F30-6B1F715EEE53}"/>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DEB2B5A7-2FF3-46A5-9ECF-544D2C7AA923}"/>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C1AD2943-1AAB-41BA-8560-197FF1D845E1}"/>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0AE3475-79A7-47B4-827E-2F4839D2B26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B5B4988-C3A0-4DBB-AC5B-6B9AC15FA2B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FC2C0FF-5576-432B-A9E5-8DF1F74B88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6738AC3-E0F1-40DB-93AD-25CDD08FAC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15FA388-54EB-42C7-81A8-0548B3E2B0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103124</xdr:rowOff>
    </xdr:from>
    <xdr:to>
      <xdr:col>116</xdr:col>
      <xdr:colOff>114300</xdr:colOff>
      <xdr:row>107</xdr:row>
      <xdr:rowOff>33274</xdr:rowOff>
    </xdr:to>
    <xdr:sp macro="" textlink="">
      <xdr:nvSpPr>
        <xdr:cNvPr id="835" name="楕円 834">
          <a:extLst>
            <a:ext uri="{FF2B5EF4-FFF2-40B4-BE49-F238E27FC236}">
              <a16:creationId xmlns:a16="http://schemas.microsoft.com/office/drawing/2014/main" id="{5B6C8DDF-ACA9-4B2C-AE32-85F549B79B70}"/>
            </a:ext>
          </a:extLst>
        </xdr:cNvPr>
        <xdr:cNvSpPr/>
      </xdr:nvSpPr>
      <xdr:spPr>
        <a:xfrm>
          <a:off x="221107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126001</xdr:rowOff>
    </xdr:from>
    <xdr:ext cx="469744" cy="259045"/>
    <xdr:sp macro="" textlink="">
      <xdr:nvSpPr>
        <xdr:cNvPr id="836" name="【公民館】&#10;一人当たり面積該当値テキスト">
          <a:extLst>
            <a:ext uri="{FF2B5EF4-FFF2-40B4-BE49-F238E27FC236}">
              <a16:creationId xmlns:a16="http://schemas.microsoft.com/office/drawing/2014/main" id="{8A28F550-00B8-4B1D-86A4-E65AC8DA3346}"/>
            </a:ext>
          </a:extLst>
        </xdr:cNvPr>
        <xdr:cNvSpPr txBox="1"/>
      </xdr:nvSpPr>
      <xdr:spPr>
        <a:xfrm>
          <a:off x="22199600"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103124</xdr:rowOff>
    </xdr:from>
    <xdr:to>
      <xdr:col>112</xdr:col>
      <xdr:colOff>38100</xdr:colOff>
      <xdr:row>107</xdr:row>
      <xdr:rowOff>33274</xdr:rowOff>
    </xdr:to>
    <xdr:sp macro="" textlink="">
      <xdr:nvSpPr>
        <xdr:cNvPr id="837" name="楕円 836">
          <a:extLst>
            <a:ext uri="{FF2B5EF4-FFF2-40B4-BE49-F238E27FC236}">
              <a16:creationId xmlns:a16="http://schemas.microsoft.com/office/drawing/2014/main" id="{E8D3C6C3-BE08-4AF3-B223-26E751AEC475}"/>
            </a:ext>
          </a:extLst>
        </xdr:cNvPr>
        <xdr:cNvSpPr/>
      </xdr:nvSpPr>
      <xdr:spPr>
        <a:xfrm>
          <a:off x="21272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153924</xdr:rowOff>
    </xdr:from>
    <xdr:to>
      <xdr:col>116</xdr:col>
      <xdr:colOff>63500</xdr:colOff>
      <xdr:row>106</xdr:row>
      <xdr:rowOff>153924</xdr:rowOff>
    </xdr:to>
    <xdr:cxnSp macro="">
      <xdr:nvCxnSpPr>
        <xdr:cNvPr id="838" name="直線コネクタ 837">
          <a:extLst>
            <a:ext uri="{FF2B5EF4-FFF2-40B4-BE49-F238E27FC236}">
              <a16:creationId xmlns:a16="http://schemas.microsoft.com/office/drawing/2014/main" id="{AAF1FB55-2A9A-4713-8D45-9AD65DE8898A}"/>
            </a:ext>
          </a:extLst>
        </xdr:cNvPr>
        <xdr:cNvCxnSpPr/>
      </xdr:nvCxnSpPr>
      <xdr:spPr>
        <a:xfrm>
          <a:off x="21323300" y="183276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103124</xdr:rowOff>
    </xdr:from>
    <xdr:to>
      <xdr:col>107</xdr:col>
      <xdr:colOff>101600</xdr:colOff>
      <xdr:row>107</xdr:row>
      <xdr:rowOff>33274</xdr:rowOff>
    </xdr:to>
    <xdr:sp macro="" textlink="">
      <xdr:nvSpPr>
        <xdr:cNvPr id="839" name="楕円 838">
          <a:extLst>
            <a:ext uri="{FF2B5EF4-FFF2-40B4-BE49-F238E27FC236}">
              <a16:creationId xmlns:a16="http://schemas.microsoft.com/office/drawing/2014/main" id="{D6CF6299-05D1-409C-A69E-2ECF23B17CD2}"/>
            </a:ext>
          </a:extLst>
        </xdr:cNvPr>
        <xdr:cNvSpPr/>
      </xdr:nvSpPr>
      <xdr:spPr>
        <a:xfrm>
          <a:off x="20383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153924</xdr:rowOff>
    </xdr:to>
    <xdr:cxnSp macro="">
      <xdr:nvCxnSpPr>
        <xdr:cNvPr id="840" name="直線コネクタ 839">
          <a:extLst>
            <a:ext uri="{FF2B5EF4-FFF2-40B4-BE49-F238E27FC236}">
              <a16:creationId xmlns:a16="http://schemas.microsoft.com/office/drawing/2014/main" id="{A2597F1C-9A32-409D-9B07-2D7C8DABB457}"/>
            </a:ext>
          </a:extLst>
        </xdr:cNvPr>
        <xdr:cNvCxnSpPr/>
      </xdr:nvCxnSpPr>
      <xdr:spPr>
        <a:xfrm>
          <a:off x="20434300" y="1832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119126</xdr:rowOff>
    </xdr:from>
    <xdr:to>
      <xdr:col>102</xdr:col>
      <xdr:colOff>165100</xdr:colOff>
      <xdr:row>107</xdr:row>
      <xdr:rowOff>49276</xdr:rowOff>
    </xdr:to>
    <xdr:sp macro="" textlink="">
      <xdr:nvSpPr>
        <xdr:cNvPr id="841" name="楕円 840">
          <a:extLst>
            <a:ext uri="{FF2B5EF4-FFF2-40B4-BE49-F238E27FC236}">
              <a16:creationId xmlns:a16="http://schemas.microsoft.com/office/drawing/2014/main" id="{BE31A302-27FC-4834-8FD2-E7FB9FEFBB17}"/>
            </a:ext>
          </a:extLst>
        </xdr:cNvPr>
        <xdr:cNvSpPr/>
      </xdr:nvSpPr>
      <xdr:spPr>
        <a:xfrm>
          <a:off x="19494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153924</xdr:rowOff>
    </xdr:from>
    <xdr:to>
      <xdr:col>107</xdr:col>
      <xdr:colOff>50800</xdr:colOff>
      <xdr:row>106</xdr:row>
      <xdr:rowOff>169926</xdr:rowOff>
    </xdr:to>
    <xdr:cxnSp macro="">
      <xdr:nvCxnSpPr>
        <xdr:cNvPr id="842" name="直線コネクタ 841">
          <a:extLst>
            <a:ext uri="{FF2B5EF4-FFF2-40B4-BE49-F238E27FC236}">
              <a16:creationId xmlns:a16="http://schemas.microsoft.com/office/drawing/2014/main" id="{3D80E4F7-4DEA-48AC-8A17-7B88BB6F5547}"/>
            </a:ext>
          </a:extLst>
        </xdr:cNvPr>
        <xdr:cNvCxnSpPr/>
      </xdr:nvCxnSpPr>
      <xdr:spPr>
        <a:xfrm flipV="1">
          <a:off x="19545300" y="1832762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843" name="楕円 842">
          <a:extLst>
            <a:ext uri="{FF2B5EF4-FFF2-40B4-BE49-F238E27FC236}">
              <a16:creationId xmlns:a16="http://schemas.microsoft.com/office/drawing/2014/main" id="{4E97E22C-197D-4022-9DEC-31CDD60C359D}"/>
            </a:ext>
          </a:extLst>
        </xdr:cNvPr>
        <xdr:cNvSpPr/>
      </xdr:nvSpPr>
      <xdr:spPr>
        <a:xfrm>
          <a:off x="18605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169926</xdr:rowOff>
    </xdr:from>
    <xdr:to>
      <xdr:col>102</xdr:col>
      <xdr:colOff>114300</xdr:colOff>
      <xdr:row>106</xdr:row>
      <xdr:rowOff>169926</xdr:rowOff>
    </xdr:to>
    <xdr:cxnSp macro="">
      <xdr:nvCxnSpPr>
        <xdr:cNvPr id="844" name="直線コネクタ 843">
          <a:extLst>
            <a:ext uri="{FF2B5EF4-FFF2-40B4-BE49-F238E27FC236}">
              <a16:creationId xmlns:a16="http://schemas.microsoft.com/office/drawing/2014/main" id="{A6BF45D8-9EC5-4CE2-8F65-3B2B154BE822}"/>
            </a:ext>
          </a:extLst>
        </xdr:cNvPr>
        <xdr:cNvCxnSpPr/>
      </xdr:nvCxnSpPr>
      <xdr:spPr>
        <a:xfrm>
          <a:off x="18656300" y="1834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F593E59-6C7E-4A1A-AFAD-8C8F585214F8}"/>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4BD403D7-7FC8-42DC-B36C-5483A0327534}"/>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99E2EAE3-188B-4245-8253-669DBD27698E}"/>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73CC4C57-0B36-429A-85DB-DDE8D943FFE3}"/>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49801</xdr:rowOff>
    </xdr:from>
    <xdr:ext cx="469744" cy="259045"/>
    <xdr:sp macro="" textlink="">
      <xdr:nvSpPr>
        <xdr:cNvPr id="849" name="n_1mainValue【公民館】&#10;一人当たり面積">
          <a:extLst>
            <a:ext uri="{FF2B5EF4-FFF2-40B4-BE49-F238E27FC236}">
              <a16:creationId xmlns:a16="http://schemas.microsoft.com/office/drawing/2014/main" id="{764D9DBD-241D-4EF9-A727-7AB0CC342296}"/>
            </a:ext>
          </a:extLst>
        </xdr:cNvPr>
        <xdr:cNvSpPr txBox="1"/>
      </xdr:nvSpPr>
      <xdr:spPr>
        <a:xfrm>
          <a:off x="2107572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49801</xdr:rowOff>
    </xdr:from>
    <xdr:ext cx="469744" cy="259045"/>
    <xdr:sp macro="" textlink="">
      <xdr:nvSpPr>
        <xdr:cNvPr id="850" name="n_2mainValue【公民館】&#10;一人当たり面積">
          <a:extLst>
            <a:ext uri="{FF2B5EF4-FFF2-40B4-BE49-F238E27FC236}">
              <a16:creationId xmlns:a16="http://schemas.microsoft.com/office/drawing/2014/main" id="{D834D56F-C1EC-45A0-96F8-25703C706618}"/>
            </a:ext>
          </a:extLst>
        </xdr:cNvPr>
        <xdr:cNvSpPr txBox="1"/>
      </xdr:nvSpPr>
      <xdr:spPr>
        <a:xfrm>
          <a:off x="2019942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65803</xdr:rowOff>
    </xdr:from>
    <xdr:ext cx="469744" cy="259045"/>
    <xdr:sp macro="" textlink="">
      <xdr:nvSpPr>
        <xdr:cNvPr id="851" name="n_3mainValue【公民館】&#10;一人当たり面積">
          <a:extLst>
            <a:ext uri="{FF2B5EF4-FFF2-40B4-BE49-F238E27FC236}">
              <a16:creationId xmlns:a16="http://schemas.microsoft.com/office/drawing/2014/main" id="{E29B2DEF-DA60-469C-B12D-EEFAE8EB36FF}"/>
            </a:ext>
          </a:extLst>
        </xdr:cNvPr>
        <xdr:cNvSpPr txBox="1"/>
      </xdr:nvSpPr>
      <xdr:spPr>
        <a:xfrm>
          <a:off x="19310427" y="180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65803</xdr:rowOff>
    </xdr:from>
    <xdr:ext cx="469744" cy="259045"/>
    <xdr:sp macro="" textlink="">
      <xdr:nvSpPr>
        <xdr:cNvPr id="852" name="n_4mainValue【公民館】&#10;一人当たり面積">
          <a:extLst>
            <a:ext uri="{FF2B5EF4-FFF2-40B4-BE49-F238E27FC236}">
              <a16:creationId xmlns:a16="http://schemas.microsoft.com/office/drawing/2014/main" id="{4213F8EC-A68B-44CD-91C6-698FEA82CEA4}"/>
            </a:ext>
          </a:extLst>
        </xdr:cNvPr>
        <xdr:cNvSpPr txBox="1"/>
      </xdr:nvSpPr>
      <xdr:spPr>
        <a:xfrm>
          <a:off x="18421427" y="180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286544F7-F28B-4C65-A8A6-5AD161964E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1CCE395-C6D8-4571-9C6E-9FA878F0CF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ABEA5E8-D15B-420D-B66B-783C1204DF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類似団体と比較すると、特に学校施設、児童館、公民館、橋りょうの有形固定資産減価償却率が高くなっている。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なお、橋りょうにおいては幹線道路の大規模なもの以外に、改修等ができていない小規模な橋が多数存在し、架設年度が不明のものもある。</a:t>
          </a:r>
        </a:p>
        <a:p>
          <a:r>
            <a:rPr kumimoji="1" lang="ja-JP" altLang="en-US" sz="1300">
              <a:latin typeface="ＭＳ Ｐゴシック" panose="020B0600070205080204" pitchFamily="50" charset="-128"/>
              <a:ea typeface="ＭＳ Ｐゴシック" panose="020B0600070205080204" pitchFamily="50" charset="-128"/>
            </a:rPr>
            <a:t>今後は、個別施設計画を策定し、計画的な修繕、改修等を行うとともに、公共建築物の再編・整理についても進めていく。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769225-020F-4D6B-BE8C-376C90DDE7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19772C-D138-4E93-8FDC-9B789C67066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C8E2EC-D136-4905-A675-38A6462BA72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1C0778-5982-45AA-98F6-F0875C077E8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愛知県尾張旭市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329CAE-BF98-4011-88DE-E9973BBE89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0A645D-9204-4556-B3CB-3DD0E31066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8FD61F-7BF4-4A06-BCE8-9A545E08EFF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A9B580-E5F6-4674-B8D6-B277C2D48E2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32535A-A724-47A1-96B2-FE19B40398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9A63CD-A339-4345-86FF-944C3F8AA7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83,782
81,896
21.03
31,155,795
29,589,340
1,281,041
17,579,376
17,563,170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8A01A2-DC89-47FC-9200-BD82F63EBB7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06BF3B-583D-4FE0-93CB-8E83274773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65C1DE-2379-483F-A251-EEB6AA42E61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6CD61E-EE5A-4A3F-9A55-AD0C587E5EB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B6CB80-90EB-45C6-9FE4-5A2E3BA176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C9A96A8-9A01-4324-901E-7C4AFCF89BE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444D2D-7831-49F0-9E18-4613D987ABF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773FE5-0F8A-43B7-ADBD-F13EEF816A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9519EF-E6AF-43D7-9DA4-1764EC95310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0E6F17-A88A-4526-ABBE-81292D9E6A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E9B134-5889-41AA-BDBC-669A46DCFF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738977-3539-4D92-9F67-7B4D8B4C70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50C28B-D049-4195-990E-DFB5924F81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19B008-7AFA-4AF0-8F6F-38B5132F31B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D2478F-A3FF-48E3-93CA-9A8B72C62DE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C58521-325C-4198-BADD-417C5E130F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0F1242-F73E-4A4B-B0C3-2D5C3911A3A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DADEC9-DB06-4C4B-BE37-A4E6C88152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FAD714-BEE3-4EA0-9ED8-0D08497393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04B6EA-2E07-45F2-8FDF-2F743F65AC8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6F8D19-2EB5-43F9-9434-2E4008450E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099C98-7424-404B-BAA0-7D9B0FDA5F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CFEF7D-A33C-4970-86A9-E40D31D173E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09CB322-A68C-4126-92AA-5BA5E21DB8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385B4A-9909-4E2D-A06F-5035B2CF62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9DD5C5-E1EE-4D31-9A62-D292C13C8C3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C8764D-BF17-4B8B-97A9-C9605957B9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5F0287-4FD1-498C-B828-F299705AB2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4AFBF2-9308-4113-AF36-EF26C8C3CFA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E9DC92-F516-488B-9BAD-726ED4B9C77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BD9943-71D1-49D4-A79E-0DC78F85E11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5C4B41-1479-4D2B-AC84-E07C6B8E2DA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4729C2F-029A-4BC4-9F12-AD4EE64C6F3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DEAA512-C553-4D50-81B9-9BA3F910497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CB8E429-E28A-40A9-8CF7-338B1A396E2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B1B7366-5F2A-4C17-91FE-1B20682DAB1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41BD8B7-7252-4AE2-BDAD-22B02A857D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484E97-FF9C-4578-815A-E2DDD1FA749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5640FE4-E1B9-4A5B-A0B5-F6526D7AC15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A404906-BD07-4ED6-87E6-3A06ADDD352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750BBF3-0D1B-431E-B95C-AF75D8D5ED4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FAE95B-7122-4EA0-BFDB-8FA0D1219F1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7D7EDD5-4946-4FAB-8B37-405EDC1EDB5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DFD3D9-8B78-4B19-B526-B4EADBEA8E6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85B7B1B-A515-4CAC-AFEA-3AC677C92D4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5D94E01-4A05-449B-80D8-E2525E7F7D5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F9BD5C9-2601-44CF-80E7-E7D50C9588C7}"/>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A39F339B-E640-4107-8F45-798F637A2A8A}"/>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B30A3D1E-3F74-487D-9F9B-577D0E7F8DA3}"/>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B1A9CE77-E170-4023-8744-703D0AFB1C01}"/>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9A7AF25-82B7-4D44-AE56-A70200937731}"/>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66CBEC7D-26A5-434E-81E7-3DE21D5C15C1}"/>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F02EF68C-AACF-4FBA-ADDB-9E20091E8C8A}"/>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FB438C7B-7616-4419-9B75-EF163B02AC9D}"/>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55493A1-C2AB-4A92-8EFE-5E2731052A64}"/>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283D516E-009E-405C-8F6E-84A3E2107469}"/>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748EC3ED-CA1E-409C-BD50-6B2806AF2FE6}"/>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03F7A3-D36D-499C-99ED-84B8646466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9999DF-3A0A-45C5-876D-57F95963384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BA68FEF-7C20-4FBA-A6CA-C3BBC3707A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B165E3-6DF4-4A04-981C-16F9ACDBAAC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65A624B-95D7-47D0-96CE-C7DF42664AC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157662</xdr:rowOff>
    </xdr:from>
    <xdr:to>
      <xdr:col>24</xdr:col>
      <xdr:colOff>114300</xdr:colOff>
      <xdr:row>41</xdr:row>
      <xdr:rowOff>87812</xdr:rowOff>
    </xdr:to>
    <xdr:sp macro="" textlink="">
      <xdr:nvSpPr>
        <xdr:cNvPr id="74" name="楕円 73">
          <a:extLst>
            <a:ext uri="{FF2B5EF4-FFF2-40B4-BE49-F238E27FC236}">
              <a16:creationId xmlns:a16="http://schemas.microsoft.com/office/drawing/2014/main" id="{550E679B-092D-48E9-96BD-1D426643780B}"/>
            </a:ext>
          </a:extLst>
        </xdr:cNvPr>
        <xdr:cNvSpPr/>
      </xdr:nvSpPr>
      <xdr:spPr>
        <a:xfrm>
          <a:off x="45847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1791E00C-7C3F-4368-AA8E-3D75BEFA18C2}"/>
            </a:ext>
          </a:extLst>
        </xdr:cNvPr>
        <xdr:cNvSpPr txBox="1"/>
      </xdr:nvSpPr>
      <xdr:spPr>
        <a:xfrm>
          <a:off x="4673600"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125004</xdr:rowOff>
    </xdr:from>
    <xdr:to>
      <xdr:col>20</xdr:col>
      <xdr:colOff>38100</xdr:colOff>
      <xdr:row>41</xdr:row>
      <xdr:rowOff>55154</xdr:rowOff>
    </xdr:to>
    <xdr:sp macro="" textlink="">
      <xdr:nvSpPr>
        <xdr:cNvPr id="76" name="楕円 75">
          <a:extLst>
            <a:ext uri="{FF2B5EF4-FFF2-40B4-BE49-F238E27FC236}">
              <a16:creationId xmlns:a16="http://schemas.microsoft.com/office/drawing/2014/main" id="{F8E55F6A-0EB9-4C0E-9299-11F1A9FD2EFE}"/>
            </a:ext>
          </a:extLst>
        </xdr:cNvPr>
        <xdr:cNvSpPr/>
      </xdr:nvSpPr>
      <xdr:spPr>
        <a:xfrm>
          <a:off x="3746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4354</xdr:rowOff>
    </xdr:from>
    <xdr:to>
      <xdr:col>24</xdr:col>
      <xdr:colOff>63500</xdr:colOff>
      <xdr:row>41</xdr:row>
      <xdr:rowOff>37012</xdr:rowOff>
    </xdr:to>
    <xdr:cxnSp macro="">
      <xdr:nvCxnSpPr>
        <xdr:cNvPr id="77" name="直線コネクタ 76">
          <a:extLst>
            <a:ext uri="{FF2B5EF4-FFF2-40B4-BE49-F238E27FC236}">
              <a16:creationId xmlns:a16="http://schemas.microsoft.com/office/drawing/2014/main" id="{D788A42D-2B50-43ED-A3A7-6963ECBA0EB0}"/>
            </a:ext>
          </a:extLst>
        </xdr:cNvPr>
        <xdr:cNvCxnSpPr/>
      </xdr:nvCxnSpPr>
      <xdr:spPr>
        <a:xfrm>
          <a:off x="3797300" y="703380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90715</xdr:rowOff>
    </xdr:from>
    <xdr:to>
      <xdr:col>15</xdr:col>
      <xdr:colOff>101600</xdr:colOff>
      <xdr:row>41</xdr:row>
      <xdr:rowOff>20865</xdr:rowOff>
    </xdr:to>
    <xdr:sp macro="" textlink="">
      <xdr:nvSpPr>
        <xdr:cNvPr id="78" name="楕円 77">
          <a:extLst>
            <a:ext uri="{FF2B5EF4-FFF2-40B4-BE49-F238E27FC236}">
              <a16:creationId xmlns:a16="http://schemas.microsoft.com/office/drawing/2014/main" id="{54FDE83F-A24B-437B-961A-C2DB4DC41A2C}"/>
            </a:ext>
          </a:extLst>
        </xdr:cNvPr>
        <xdr:cNvSpPr/>
      </xdr:nvSpPr>
      <xdr:spPr>
        <a:xfrm>
          <a:off x="2857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141515</xdr:rowOff>
    </xdr:from>
    <xdr:to>
      <xdr:col>19</xdr:col>
      <xdr:colOff>177800</xdr:colOff>
      <xdr:row>41</xdr:row>
      <xdr:rowOff>4354</xdr:rowOff>
    </xdr:to>
    <xdr:cxnSp macro="">
      <xdr:nvCxnSpPr>
        <xdr:cNvPr id="79" name="直線コネクタ 78">
          <a:extLst>
            <a:ext uri="{FF2B5EF4-FFF2-40B4-BE49-F238E27FC236}">
              <a16:creationId xmlns:a16="http://schemas.microsoft.com/office/drawing/2014/main" id="{CDD88D0C-56FC-4ABB-8DB4-D5687DED8BB3}"/>
            </a:ext>
          </a:extLst>
        </xdr:cNvPr>
        <xdr:cNvCxnSpPr/>
      </xdr:nvCxnSpPr>
      <xdr:spPr>
        <a:xfrm>
          <a:off x="2908300" y="69995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58057</xdr:rowOff>
    </xdr:from>
    <xdr:to>
      <xdr:col>10</xdr:col>
      <xdr:colOff>165100</xdr:colOff>
      <xdr:row>40</xdr:row>
      <xdr:rowOff>159657</xdr:rowOff>
    </xdr:to>
    <xdr:sp macro="" textlink="">
      <xdr:nvSpPr>
        <xdr:cNvPr id="80" name="楕円 79">
          <a:extLst>
            <a:ext uri="{FF2B5EF4-FFF2-40B4-BE49-F238E27FC236}">
              <a16:creationId xmlns:a16="http://schemas.microsoft.com/office/drawing/2014/main" id="{1FB5A214-1771-4E40-BC6C-77EE229D11FF}"/>
            </a:ext>
          </a:extLst>
        </xdr:cNvPr>
        <xdr:cNvSpPr/>
      </xdr:nvSpPr>
      <xdr:spPr>
        <a:xfrm>
          <a:off x="1968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108857</xdr:rowOff>
    </xdr:from>
    <xdr:to>
      <xdr:col>15</xdr:col>
      <xdr:colOff>50800</xdr:colOff>
      <xdr:row>40</xdr:row>
      <xdr:rowOff>141515</xdr:rowOff>
    </xdr:to>
    <xdr:cxnSp macro="">
      <xdr:nvCxnSpPr>
        <xdr:cNvPr id="81" name="直線コネクタ 80">
          <a:extLst>
            <a:ext uri="{FF2B5EF4-FFF2-40B4-BE49-F238E27FC236}">
              <a16:creationId xmlns:a16="http://schemas.microsoft.com/office/drawing/2014/main" id="{CA3E0BA0-C4A8-4CCB-BA2E-D4B066B9E737}"/>
            </a:ext>
          </a:extLst>
        </xdr:cNvPr>
        <xdr:cNvCxnSpPr/>
      </xdr:nvCxnSpPr>
      <xdr:spPr>
        <a:xfrm>
          <a:off x="2019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23767</xdr:rowOff>
    </xdr:from>
    <xdr:to>
      <xdr:col>6</xdr:col>
      <xdr:colOff>38100</xdr:colOff>
      <xdr:row>40</xdr:row>
      <xdr:rowOff>125367</xdr:rowOff>
    </xdr:to>
    <xdr:sp macro="" textlink="">
      <xdr:nvSpPr>
        <xdr:cNvPr id="82" name="楕円 81">
          <a:extLst>
            <a:ext uri="{FF2B5EF4-FFF2-40B4-BE49-F238E27FC236}">
              <a16:creationId xmlns:a16="http://schemas.microsoft.com/office/drawing/2014/main" id="{C6FCB51E-2F4C-4CFF-B64B-FAC1E64FAC5F}"/>
            </a:ext>
          </a:extLst>
        </xdr:cNvPr>
        <xdr:cNvSpPr/>
      </xdr:nvSpPr>
      <xdr:spPr>
        <a:xfrm>
          <a:off x="1079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74567</xdr:rowOff>
    </xdr:from>
    <xdr:to>
      <xdr:col>10</xdr:col>
      <xdr:colOff>114300</xdr:colOff>
      <xdr:row>40</xdr:row>
      <xdr:rowOff>108857</xdr:rowOff>
    </xdr:to>
    <xdr:cxnSp macro="">
      <xdr:nvCxnSpPr>
        <xdr:cNvPr id="83" name="直線コネクタ 82">
          <a:extLst>
            <a:ext uri="{FF2B5EF4-FFF2-40B4-BE49-F238E27FC236}">
              <a16:creationId xmlns:a16="http://schemas.microsoft.com/office/drawing/2014/main" id="{584F9410-522F-4F69-9027-76D55573A30F}"/>
            </a:ext>
          </a:extLst>
        </xdr:cNvPr>
        <xdr:cNvCxnSpPr/>
      </xdr:nvCxnSpPr>
      <xdr:spPr>
        <a:xfrm>
          <a:off x="1130300" y="69325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B6811561-FFA1-48E3-93F2-A402EB78C3DA}"/>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D9A2CFCB-D52D-42F2-98B9-CFCD2FDC8822}"/>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CAB7FC2-73B4-40A0-B2E7-E9194321F3EA}"/>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228B94D2-40A7-4E02-8967-B63C0E9B1228}"/>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46281</xdr:rowOff>
    </xdr:from>
    <xdr:ext cx="405111" cy="259045"/>
    <xdr:sp macro="" textlink="">
      <xdr:nvSpPr>
        <xdr:cNvPr id="88" name="n_1mainValue【図書館】&#10;有形固定資産減価償却率">
          <a:extLst>
            <a:ext uri="{FF2B5EF4-FFF2-40B4-BE49-F238E27FC236}">
              <a16:creationId xmlns:a16="http://schemas.microsoft.com/office/drawing/2014/main" id="{CF3C8620-5B51-4FDF-A226-26E003984B73}"/>
            </a:ext>
          </a:extLst>
        </xdr:cNvPr>
        <xdr:cNvSpPr txBox="1"/>
      </xdr:nvSpPr>
      <xdr:spPr>
        <a:xfrm>
          <a:off x="3582044" y="707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429B80D6-5A82-4A7C-9CC2-30B96B005315}"/>
            </a:ext>
          </a:extLst>
        </xdr:cNvPr>
        <xdr:cNvSpPr txBox="1"/>
      </xdr:nvSpPr>
      <xdr:spPr>
        <a:xfrm>
          <a:off x="2705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150784</xdr:rowOff>
    </xdr:from>
    <xdr:ext cx="405111" cy="259045"/>
    <xdr:sp macro="" textlink="">
      <xdr:nvSpPr>
        <xdr:cNvPr id="90" name="n_3mainValue【図書館】&#10;有形固定資産減価償却率">
          <a:extLst>
            <a:ext uri="{FF2B5EF4-FFF2-40B4-BE49-F238E27FC236}">
              <a16:creationId xmlns:a16="http://schemas.microsoft.com/office/drawing/2014/main" id="{C3F325EB-34B1-48BD-B52B-0B88BC60C0AD}"/>
            </a:ext>
          </a:extLst>
        </xdr:cNvPr>
        <xdr:cNvSpPr txBox="1"/>
      </xdr:nvSpPr>
      <xdr:spPr>
        <a:xfrm>
          <a:off x="1816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116494</xdr:rowOff>
    </xdr:from>
    <xdr:ext cx="405111" cy="259045"/>
    <xdr:sp macro="" textlink="">
      <xdr:nvSpPr>
        <xdr:cNvPr id="91" name="n_4mainValue【図書館】&#10;有形固定資産減価償却率">
          <a:extLst>
            <a:ext uri="{FF2B5EF4-FFF2-40B4-BE49-F238E27FC236}">
              <a16:creationId xmlns:a16="http://schemas.microsoft.com/office/drawing/2014/main" id="{C5C1896E-1BC0-44D8-8DA5-0F75DB57FF95}"/>
            </a:ext>
          </a:extLst>
        </xdr:cNvPr>
        <xdr:cNvSpPr txBox="1"/>
      </xdr:nvSpPr>
      <xdr:spPr>
        <a:xfrm>
          <a:off x="927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0BA1FE4-1E39-44E4-A17B-1EC70F954A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1EDF518-80BE-456E-BC1B-7342168ED81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4ECC416-ECE6-46AD-BE26-6B88F294D1B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306C4B2-8E10-44FC-BDD5-7A566675BD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95AB174-223A-427C-989D-00E3FA9E6C3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0A93CE6-47C8-415A-B36D-76624F62DA6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47C0C43-8DB1-40F1-8590-838C6DE0BF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7174B60-3AFA-41D8-85B3-E47F44F0D94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D221106-503E-47FB-9816-893DC692608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22FF20C-3DC6-46D2-BC93-A11A43E13A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EC5AC1B-E504-4264-BA1B-82889514249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F4751E7-FA59-4CAF-849E-821CA0EF176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0D19D38-EB65-4728-BDBF-D789D56C2F3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FB4DFF2-F1DE-4BD0-8706-30AFC8C589B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8F2FCC0-EE66-4529-B0F4-243BB1297E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1C096A3-AD5F-4981-915C-FC95349AB80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E36645F-12EC-4438-AD13-04E021810CA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CA11D73-2B26-4033-8076-ADCF5FCD16E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64C856-C90B-41BF-B4D1-C6D81DAB518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CB41300-41FB-4FB6-A4F8-47682056D05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CC5EED3-5D6F-43D9-84ED-49AB373CA3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DEA93BB-3630-4E2F-B0A4-CE074ED57C2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C23FED0-D82D-4A16-8536-36A8031B55D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A510B1E-A9A9-40A3-B0B1-E434AFBF04DA}"/>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0AA27A9-3CAD-4E0B-B739-B538FC13838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A9531B1-3B5C-47A4-97E7-6EBABF540A11}"/>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559E7976-89DE-4C11-96C6-6A4DFA5E36F3}"/>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EA128B8-A800-463E-9127-951E684A2E86}"/>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BA9075F7-1C24-4E2B-AC6D-57EE436DBEE3}"/>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BEAEF40A-70FB-45F9-BADF-A8922514F44A}"/>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85C5B4D-13B5-470A-951B-05232BCEC679}"/>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86F4373C-7B29-419F-A955-33ACC1E75F21}"/>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8733997-331D-4EBF-A11E-678986ACBF78}"/>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DE867D35-4FD3-4900-854F-ABA8235D624B}"/>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D4AC384-913F-4412-A8D9-F82F92A84BC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8584103-2725-448B-9EE7-70A702A3A5C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2DC0480-590A-437B-9201-06A35F908E4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561AF26-B54B-4103-8FF8-59F265C81AC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4444CE1-DC9E-481D-96E6-8C2D555B7D9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114300</xdr:rowOff>
    </xdr:from>
    <xdr:to>
      <xdr:col>55</xdr:col>
      <xdr:colOff>50800</xdr:colOff>
      <xdr:row>41</xdr:row>
      <xdr:rowOff>44450</xdr:rowOff>
    </xdr:to>
    <xdr:sp macro="" textlink="">
      <xdr:nvSpPr>
        <xdr:cNvPr id="131" name="楕円 130">
          <a:extLst>
            <a:ext uri="{FF2B5EF4-FFF2-40B4-BE49-F238E27FC236}">
              <a16:creationId xmlns:a16="http://schemas.microsoft.com/office/drawing/2014/main" id="{95EA4BD4-9A8C-4C5D-BE6E-C74028D970B5}"/>
            </a:ext>
          </a:extLst>
        </xdr:cNvPr>
        <xdr:cNvSpPr/>
      </xdr:nvSpPr>
      <xdr:spPr>
        <a:xfrm>
          <a:off x="104267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D3C23FF8-B8A2-444E-AB25-A915F2B668E4}"/>
            </a:ext>
          </a:extLst>
        </xdr:cNvPr>
        <xdr:cNvSpPr txBox="1"/>
      </xdr:nvSpPr>
      <xdr:spPr>
        <a:xfrm>
          <a:off x="10515600"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114300</xdr:rowOff>
    </xdr:from>
    <xdr:to>
      <xdr:col>50</xdr:col>
      <xdr:colOff>165100</xdr:colOff>
      <xdr:row>41</xdr:row>
      <xdr:rowOff>44450</xdr:rowOff>
    </xdr:to>
    <xdr:sp macro="" textlink="">
      <xdr:nvSpPr>
        <xdr:cNvPr id="133" name="楕円 132">
          <a:extLst>
            <a:ext uri="{FF2B5EF4-FFF2-40B4-BE49-F238E27FC236}">
              <a16:creationId xmlns:a16="http://schemas.microsoft.com/office/drawing/2014/main" id="{AF200AD4-1E74-46F6-B1C4-E16CED2FAEF3}"/>
            </a:ext>
          </a:extLst>
        </xdr:cNvPr>
        <xdr:cNvSpPr/>
      </xdr:nvSpPr>
      <xdr:spPr>
        <a:xfrm>
          <a:off x="9588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165100</xdr:rowOff>
    </xdr:from>
    <xdr:to>
      <xdr:col>55</xdr:col>
      <xdr:colOff>0</xdr:colOff>
      <xdr:row>40</xdr:row>
      <xdr:rowOff>165100</xdr:rowOff>
    </xdr:to>
    <xdr:cxnSp macro="">
      <xdr:nvCxnSpPr>
        <xdr:cNvPr id="134" name="直線コネクタ 133">
          <a:extLst>
            <a:ext uri="{FF2B5EF4-FFF2-40B4-BE49-F238E27FC236}">
              <a16:creationId xmlns:a16="http://schemas.microsoft.com/office/drawing/2014/main" id="{CAE345EF-38DF-4F17-BD6F-8787E066C2CC}"/>
            </a:ext>
          </a:extLst>
        </xdr:cNvPr>
        <xdr:cNvCxnSpPr/>
      </xdr:nvCxnSpPr>
      <xdr:spPr>
        <a:xfrm>
          <a:off x="9639300" y="7023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114300</xdr:rowOff>
    </xdr:from>
    <xdr:to>
      <xdr:col>46</xdr:col>
      <xdr:colOff>38100</xdr:colOff>
      <xdr:row>41</xdr:row>
      <xdr:rowOff>44450</xdr:rowOff>
    </xdr:to>
    <xdr:sp macro="" textlink="">
      <xdr:nvSpPr>
        <xdr:cNvPr id="135" name="楕円 134">
          <a:extLst>
            <a:ext uri="{FF2B5EF4-FFF2-40B4-BE49-F238E27FC236}">
              <a16:creationId xmlns:a16="http://schemas.microsoft.com/office/drawing/2014/main" id="{A6C2CF01-7BE0-441E-89B1-9DC516AA3E0D}"/>
            </a:ext>
          </a:extLst>
        </xdr:cNvPr>
        <xdr:cNvSpPr/>
      </xdr:nvSpPr>
      <xdr:spPr>
        <a:xfrm>
          <a:off x="8699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165100</xdr:rowOff>
    </xdr:from>
    <xdr:to>
      <xdr:col>50</xdr:col>
      <xdr:colOff>114300</xdr:colOff>
      <xdr:row>40</xdr:row>
      <xdr:rowOff>165100</xdr:rowOff>
    </xdr:to>
    <xdr:cxnSp macro="">
      <xdr:nvCxnSpPr>
        <xdr:cNvPr id="136" name="直線コネクタ 135">
          <a:extLst>
            <a:ext uri="{FF2B5EF4-FFF2-40B4-BE49-F238E27FC236}">
              <a16:creationId xmlns:a16="http://schemas.microsoft.com/office/drawing/2014/main" id="{2B9580CC-5C2C-4D5B-B888-C4AC5E8F4F9F}"/>
            </a:ext>
          </a:extLst>
        </xdr:cNvPr>
        <xdr:cNvCxnSpPr/>
      </xdr:nvCxnSpPr>
      <xdr:spPr>
        <a:xfrm>
          <a:off x="8750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114300</xdr:rowOff>
    </xdr:from>
    <xdr:to>
      <xdr:col>41</xdr:col>
      <xdr:colOff>101600</xdr:colOff>
      <xdr:row>41</xdr:row>
      <xdr:rowOff>44450</xdr:rowOff>
    </xdr:to>
    <xdr:sp macro="" textlink="">
      <xdr:nvSpPr>
        <xdr:cNvPr id="137" name="楕円 136">
          <a:extLst>
            <a:ext uri="{FF2B5EF4-FFF2-40B4-BE49-F238E27FC236}">
              <a16:creationId xmlns:a16="http://schemas.microsoft.com/office/drawing/2014/main" id="{ECA037A2-E65F-469C-A103-E2EC83E0080D}"/>
            </a:ext>
          </a:extLst>
        </xdr:cNvPr>
        <xdr:cNvSpPr/>
      </xdr:nvSpPr>
      <xdr:spPr>
        <a:xfrm>
          <a:off x="7810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165100</xdr:rowOff>
    </xdr:from>
    <xdr:to>
      <xdr:col>45</xdr:col>
      <xdr:colOff>177800</xdr:colOff>
      <xdr:row>40</xdr:row>
      <xdr:rowOff>165100</xdr:rowOff>
    </xdr:to>
    <xdr:cxnSp macro="">
      <xdr:nvCxnSpPr>
        <xdr:cNvPr id="138" name="直線コネクタ 137">
          <a:extLst>
            <a:ext uri="{FF2B5EF4-FFF2-40B4-BE49-F238E27FC236}">
              <a16:creationId xmlns:a16="http://schemas.microsoft.com/office/drawing/2014/main" id="{545E338C-C137-4FF0-8286-17BDF7519556}"/>
            </a:ext>
          </a:extLst>
        </xdr:cNvPr>
        <xdr:cNvCxnSpPr/>
      </xdr:nvCxnSpPr>
      <xdr:spPr>
        <a:xfrm>
          <a:off x="7861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114300</xdr:rowOff>
    </xdr:from>
    <xdr:to>
      <xdr:col>36</xdr:col>
      <xdr:colOff>165100</xdr:colOff>
      <xdr:row>41</xdr:row>
      <xdr:rowOff>44450</xdr:rowOff>
    </xdr:to>
    <xdr:sp macro="" textlink="">
      <xdr:nvSpPr>
        <xdr:cNvPr id="139" name="楕円 138">
          <a:extLst>
            <a:ext uri="{FF2B5EF4-FFF2-40B4-BE49-F238E27FC236}">
              <a16:creationId xmlns:a16="http://schemas.microsoft.com/office/drawing/2014/main" id="{6BA63356-E274-4A4D-84D7-1AC59EEA64A5}"/>
            </a:ext>
          </a:extLst>
        </xdr:cNvPr>
        <xdr:cNvSpPr/>
      </xdr:nvSpPr>
      <xdr:spPr>
        <a:xfrm>
          <a:off x="6921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165100</xdr:rowOff>
    </xdr:from>
    <xdr:to>
      <xdr:col>41</xdr:col>
      <xdr:colOff>50800</xdr:colOff>
      <xdr:row>40</xdr:row>
      <xdr:rowOff>165100</xdr:rowOff>
    </xdr:to>
    <xdr:cxnSp macro="">
      <xdr:nvCxnSpPr>
        <xdr:cNvPr id="140" name="直線コネクタ 139">
          <a:extLst>
            <a:ext uri="{FF2B5EF4-FFF2-40B4-BE49-F238E27FC236}">
              <a16:creationId xmlns:a16="http://schemas.microsoft.com/office/drawing/2014/main" id="{57F7E659-FE60-4495-A1CA-F2FAFE011C4A}"/>
            </a:ext>
          </a:extLst>
        </xdr:cNvPr>
        <xdr:cNvCxnSpPr/>
      </xdr:nvCxnSpPr>
      <xdr:spPr>
        <a:xfrm>
          <a:off x="6972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68C6C4CA-F25A-4E81-A966-C0F7EB98352C}"/>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E0ADF635-4BA9-4CD0-A7C6-D9129FEAEF42}"/>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64738B46-FB82-48C9-B7FD-370D7DFADE21}"/>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3F372DAF-F074-4D69-BDF9-E8B0CBB3F808}"/>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35577</xdr:rowOff>
    </xdr:from>
    <xdr:ext cx="469744" cy="259045"/>
    <xdr:sp macro="" textlink="">
      <xdr:nvSpPr>
        <xdr:cNvPr id="145" name="n_1mainValue【図書館】&#10;一人当たり面積">
          <a:extLst>
            <a:ext uri="{FF2B5EF4-FFF2-40B4-BE49-F238E27FC236}">
              <a16:creationId xmlns:a16="http://schemas.microsoft.com/office/drawing/2014/main" id="{05050116-DA9C-466C-869B-5FBBC23188D5}"/>
            </a:ext>
          </a:extLst>
        </xdr:cNvPr>
        <xdr:cNvSpPr txBox="1"/>
      </xdr:nvSpPr>
      <xdr:spPr>
        <a:xfrm>
          <a:off x="93917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35577</xdr:rowOff>
    </xdr:from>
    <xdr:ext cx="469744" cy="259045"/>
    <xdr:sp macro="" textlink="">
      <xdr:nvSpPr>
        <xdr:cNvPr id="146" name="n_2mainValue【図書館】&#10;一人当たり面積">
          <a:extLst>
            <a:ext uri="{FF2B5EF4-FFF2-40B4-BE49-F238E27FC236}">
              <a16:creationId xmlns:a16="http://schemas.microsoft.com/office/drawing/2014/main" id="{C5EC5B3C-F181-4112-BCA9-22451E803CF6}"/>
            </a:ext>
          </a:extLst>
        </xdr:cNvPr>
        <xdr:cNvSpPr txBox="1"/>
      </xdr:nvSpPr>
      <xdr:spPr>
        <a:xfrm>
          <a:off x="8515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35577</xdr:rowOff>
    </xdr:from>
    <xdr:ext cx="469744" cy="259045"/>
    <xdr:sp macro="" textlink="">
      <xdr:nvSpPr>
        <xdr:cNvPr id="147" name="n_3mainValue【図書館】&#10;一人当たり面積">
          <a:extLst>
            <a:ext uri="{FF2B5EF4-FFF2-40B4-BE49-F238E27FC236}">
              <a16:creationId xmlns:a16="http://schemas.microsoft.com/office/drawing/2014/main" id="{BA4FF029-F8D0-4BAD-AE04-D91618D83D88}"/>
            </a:ext>
          </a:extLst>
        </xdr:cNvPr>
        <xdr:cNvSpPr txBox="1"/>
      </xdr:nvSpPr>
      <xdr:spPr>
        <a:xfrm>
          <a:off x="7626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35577</xdr:rowOff>
    </xdr:from>
    <xdr:ext cx="469744" cy="259045"/>
    <xdr:sp macro="" textlink="">
      <xdr:nvSpPr>
        <xdr:cNvPr id="148" name="n_4mainValue【図書館】&#10;一人当たり面積">
          <a:extLst>
            <a:ext uri="{FF2B5EF4-FFF2-40B4-BE49-F238E27FC236}">
              <a16:creationId xmlns:a16="http://schemas.microsoft.com/office/drawing/2014/main" id="{A0A0B924-5CB8-4034-BD89-F538D08B78DE}"/>
            </a:ext>
          </a:extLst>
        </xdr:cNvPr>
        <xdr:cNvSpPr txBox="1"/>
      </xdr:nvSpPr>
      <xdr:spPr>
        <a:xfrm>
          <a:off x="6737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BE1C353-F0B2-4300-8D7E-FE1BF68AE8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4D70592-0C00-4096-8111-7072D699CE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B32C7A8-F481-4FC5-841C-7CBEE65F1E2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EA0D5BF-B69F-48A9-9C52-0644672962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91F19E2-591C-4CF3-8631-B542567C3C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F844264-3EAC-4DFB-8113-EFD3236F90B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AB2B0B7-78D5-4623-A467-8331803FC6A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7F78EA7-5A23-4956-805F-1D6CCF869FB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405E4A5-677B-4A8D-8FA2-58F4B333C38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D367397-4313-4FF6-A81E-5E09DD0AD30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1491319-2DAD-4E5E-837E-51CD8B3AFEE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6CEA3A0-0400-4BAF-8DDA-333A063D0ED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26D100E-6829-4D8B-930D-3CEFD1D9D56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407C1E6-09D2-4FF4-A1DB-40CF6F9502D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552A31E-8148-46B1-A1E9-894D0B93960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59D0801-BCD4-4372-A8E2-2FBA50F11A9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EF005B2-C64F-49EE-9CD4-B63AACAEA9A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BFC927B-277F-4626-850E-0B0BB39A7CC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D9AB0B1-520F-4764-9EF7-EAAAE906FF8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C8E0156-8559-4C64-8914-4AB983618DD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6FA92FD-67E5-46B8-BDB2-E2C8B5CE9CD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458746A-CD37-4091-928F-DFB46BA1E6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AD9596B-E66F-49D0-8EE5-F08EEE7B1E8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0206AAD-982C-4BE9-B799-134052B90F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F65E5D38-73BA-45E3-9A06-159E6E71E523}"/>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BBB1F13-7939-4553-A068-A3945302FAA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90DABF6-1F59-4FD6-A160-E6B5CD0994E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8499221-189A-46DB-9CED-FA73249374A7}"/>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B90653D5-E97F-42EA-AF70-3660FF3852CF}"/>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05BF72C-D022-4454-8C2C-8CCBD82BC88A}"/>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6893D1E0-7F17-411D-B8AC-EF5CD014996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7081C847-862F-473D-A938-E1409F71AF7E}"/>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72DBA133-EDF2-4E69-8001-3E25A033E019}"/>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547F9782-B019-432B-847D-DC9F3BE0A9D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5F902B16-881C-4B39-BD98-C32C540059E5}"/>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5C90EA-AE47-4E59-983A-85DED3EA31F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6BC1B93-0273-4DB4-AEAF-0EEDBA5F661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3ADC4D-1876-432B-A3C0-6B1729DF333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6270920-176F-40D6-A970-5F3B0D36CA4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22690A-8F47-43F6-A200-3E2F38DEA87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9" name="楕円 188">
          <a:extLst>
            <a:ext uri="{FF2B5EF4-FFF2-40B4-BE49-F238E27FC236}">
              <a16:creationId xmlns:a16="http://schemas.microsoft.com/office/drawing/2014/main" id="{A401685E-B390-4834-B501-B35B03413099}"/>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90" name="【体育館・プール】&#10;有形固定資産減価償却率該当値テキスト">
          <a:extLst>
            <a:ext uri="{FF2B5EF4-FFF2-40B4-BE49-F238E27FC236}">
              <a16:creationId xmlns:a16="http://schemas.microsoft.com/office/drawing/2014/main" id="{65A85AD7-5A84-4916-815C-0B41D83294D4}"/>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91" name="楕円 190">
          <a:extLst>
            <a:ext uri="{FF2B5EF4-FFF2-40B4-BE49-F238E27FC236}">
              <a16:creationId xmlns:a16="http://schemas.microsoft.com/office/drawing/2014/main" id="{D98343DB-3BBE-4A52-A9B4-BFD8CA62FC92}"/>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92" name="直線コネクタ 191">
          <a:extLst>
            <a:ext uri="{FF2B5EF4-FFF2-40B4-BE49-F238E27FC236}">
              <a16:creationId xmlns:a16="http://schemas.microsoft.com/office/drawing/2014/main" id="{96C6964A-E70D-4C32-B608-45993AC2C643}"/>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10160</xdr:rowOff>
    </xdr:from>
    <xdr:to>
      <xdr:col>15</xdr:col>
      <xdr:colOff>101600</xdr:colOff>
      <xdr:row>64</xdr:row>
      <xdr:rowOff>111760</xdr:rowOff>
    </xdr:to>
    <xdr:sp macro="" textlink="">
      <xdr:nvSpPr>
        <xdr:cNvPr id="193" name="楕円 192">
          <a:extLst>
            <a:ext uri="{FF2B5EF4-FFF2-40B4-BE49-F238E27FC236}">
              <a16:creationId xmlns:a16="http://schemas.microsoft.com/office/drawing/2014/main" id="{3E623C8B-CDA3-4F89-AA5E-D5E163DCCC30}"/>
            </a:ext>
          </a:extLst>
        </xdr:cNvPr>
        <xdr:cNvSpPr/>
      </xdr:nvSpPr>
      <xdr:spPr>
        <a:xfrm>
          <a:off x="2857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60960</xdr:rowOff>
    </xdr:from>
    <xdr:to>
      <xdr:col>19</xdr:col>
      <xdr:colOff>177800</xdr:colOff>
      <xdr:row>64</xdr:row>
      <xdr:rowOff>76200</xdr:rowOff>
    </xdr:to>
    <xdr:cxnSp macro="">
      <xdr:nvCxnSpPr>
        <xdr:cNvPr id="194" name="直線コネクタ 193">
          <a:extLst>
            <a:ext uri="{FF2B5EF4-FFF2-40B4-BE49-F238E27FC236}">
              <a16:creationId xmlns:a16="http://schemas.microsoft.com/office/drawing/2014/main" id="{9DAF0140-E10E-4139-A5C4-94DFBBAED55D}"/>
            </a:ext>
          </a:extLst>
        </xdr:cNvPr>
        <xdr:cNvCxnSpPr/>
      </xdr:nvCxnSpPr>
      <xdr:spPr>
        <a:xfrm>
          <a:off x="2908300" y="11033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145415</xdr:rowOff>
    </xdr:from>
    <xdr:to>
      <xdr:col>10</xdr:col>
      <xdr:colOff>165100</xdr:colOff>
      <xdr:row>64</xdr:row>
      <xdr:rowOff>75565</xdr:rowOff>
    </xdr:to>
    <xdr:sp macro="" textlink="">
      <xdr:nvSpPr>
        <xdr:cNvPr id="195" name="楕円 194">
          <a:extLst>
            <a:ext uri="{FF2B5EF4-FFF2-40B4-BE49-F238E27FC236}">
              <a16:creationId xmlns:a16="http://schemas.microsoft.com/office/drawing/2014/main" id="{7AB31D61-733F-4338-B2E4-D300E984843C}"/>
            </a:ext>
          </a:extLst>
        </xdr:cNvPr>
        <xdr:cNvSpPr/>
      </xdr:nvSpPr>
      <xdr:spPr>
        <a:xfrm>
          <a:off x="19685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24765</xdr:rowOff>
    </xdr:from>
    <xdr:to>
      <xdr:col>15</xdr:col>
      <xdr:colOff>50800</xdr:colOff>
      <xdr:row>64</xdr:row>
      <xdr:rowOff>60960</xdr:rowOff>
    </xdr:to>
    <xdr:cxnSp macro="">
      <xdr:nvCxnSpPr>
        <xdr:cNvPr id="196" name="直線コネクタ 195">
          <a:extLst>
            <a:ext uri="{FF2B5EF4-FFF2-40B4-BE49-F238E27FC236}">
              <a16:creationId xmlns:a16="http://schemas.microsoft.com/office/drawing/2014/main" id="{A68F7B41-F2C2-445A-BB64-6AA09FAF8BCC}"/>
            </a:ext>
          </a:extLst>
        </xdr:cNvPr>
        <xdr:cNvCxnSpPr/>
      </xdr:nvCxnSpPr>
      <xdr:spPr>
        <a:xfrm>
          <a:off x="2019300" y="109975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111125</xdr:rowOff>
    </xdr:from>
    <xdr:to>
      <xdr:col>6</xdr:col>
      <xdr:colOff>38100</xdr:colOff>
      <xdr:row>64</xdr:row>
      <xdr:rowOff>41275</xdr:rowOff>
    </xdr:to>
    <xdr:sp macro="" textlink="">
      <xdr:nvSpPr>
        <xdr:cNvPr id="197" name="楕円 196">
          <a:extLst>
            <a:ext uri="{FF2B5EF4-FFF2-40B4-BE49-F238E27FC236}">
              <a16:creationId xmlns:a16="http://schemas.microsoft.com/office/drawing/2014/main" id="{EAD34175-D2E4-455D-BAC5-4C9376B78457}"/>
            </a:ext>
          </a:extLst>
        </xdr:cNvPr>
        <xdr:cNvSpPr/>
      </xdr:nvSpPr>
      <xdr:spPr>
        <a:xfrm>
          <a:off x="1079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161925</xdr:rowOff>
    </xdr:from>
    <xdr:to>
      <xdr:col>10</xdr:col>
      <xdr:colOff>114300</xdr:colOff>
      <xdr:row>64</xdr:row>
      <xdr:rowOff>24765</xdr:rowOff>
    </xdr:to>
    <xdr:cxnSp macro="">
      <xdr:nvCxnSpPr>
        <xdr:cNvPr id="198" name="直線コネクタ 197">
          <a:extLst>
            <a:ext uri="{FF2B5EF4-FFF2-40B4-BE49-F238E27FC236}">
              <a16:creationId xmlns:a16="http://schemas.microsoft.com/office/drawing/2014/main" id="{314C686B-EACA-4F84-B91D-E6E5F07AF044}"/>
            </a:ext>
          </a:extLst>
        </xdr:cNvPr>
        <xdr:cNvCxnSpPr/>
      </xdr:nvCxnSpPr>
      <xdr:spPr>
        <a:xfrm>
          <a:off x="1130300" y="109632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FD5D7EAE-07FB-40DA-A7EF-8E9E34B15A4F}"/>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E3AF71D0-0EBB-4F6B-BCF9-8BD30B1FD35E}"/>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334A7297-75A1-4F8F-A708-45B89A673B17}"/>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A1D976A2-D509-4B3A-BAD3-5B30FEFF9CC1}"/>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3" name="n_1mainValue【体育館・プール】&#10;有形固定資産減価償却率">
          <a:extLst>
            <a:ext uri="{FF2B5EF4-FFF2-40B4-BE49-F238E27FC236}">
              <a16:creationId xmlns:a16="http://schemas.microsoft.com/office/drawing/2014/main" id="{5A0411D0-595F-4BA0-A7F5-AEF2E44843C2}"/>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102887</xdr:rowOff>
    </xdr:from>
    <xdr:ext cx="405111" cy="259045"/>
    <xdr:sp macro="" textlink="">
      <xdr:nvSpPr>
        <xdr:cNvPr id="204" name="n_2mainValue【体育館・プール】&#10;有形固定資産減価償却率">
          <a:extLst>
            <a:ext uri="{FF2B5EF4-FFF2-40B4-BE49-F238E27FC236}">
              <a16:creationId xmlns:a16="http://schemas.microsoft.com/office/drawing/2014/main" id="{C2746DC0-8438-4E71-B5B1-6F0AE22FB05B}"/>
            </a:ext>
          </a:extLst>
        </xdr:cNvPr>
        <xdr:cNvSpPr txBox="1"/>
      </xdr:nvSpPr>
      <xdr:spPr>
        <a:xfrm>
          <a:off x="2705744"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66692</xdr:rowOff>
    </xdr:from>
    <xdr:ext cx="405111" cy="259045"/>
    <xdr:sp macro="" textlink="">
      <xdr:nvSpPr>
        <xdr:cNvPr id="205" name="n_3mainValue【体育館・プール】&#10;有形固定資産減価償却率">
          <a:extLst>
            <a:ext uri="{FF2B5EF4-FFF2-40B4-BE49-F238E27FC236}">
              <a16:creationId xmlns:a16="http://schemas.microsoft.com/office/drawing/2014/main" id="{CA6DB884-5E2D-416A-A679-17A67EDC2395}"/>
            </a:ext>
          </a:extLst>
        </xdr:cNvPr>
        <xdr:cNvSpPr txBox="1"/>
      </xdr:nvSpPr>
      <xdr:spPr>
        <a:xfrm>
          <a:off x="1816744"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32402</xdr:rowOff>
    </xdr:from>
    <xdr:ext cx="405111" cy="259045"/>
    <xdr:sp macro="" textlink="">
      <xdr:nvSpPr>
        <xdr:cNvPr id="206" name="n_4mainValue【体育館・プール】&#10;有形固定資産減価償却率">
          <a:extLst>
            <a:ext uri="{FF2B5EF4-FFF2-40B4-BE49-F238E27FC236}">
              <a16:creationId xmlns:a16="http://schemas.microsoft.com/office/drawing/2014/main" id="{E1EA0186-9DF6-4234-A30B-4E14CDE84C9D}"/>
            </a:ext>
          </a:extLst>
        </xdr:cNvPr>
        <xdr:cNvSpPr txBox="1"/>
      </xdr:nvSpPr>
      <xdr:spPr>
        <a:xfrm>
          <a:off x="927744"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3574265-9D74-429D-98A4-A0E6F7036B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DD83017-302A-4394-9F9B-C99335824C2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28A6035-4FF4-4D76-AE46-8970FCB36F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AE2C5DF-3511-4AB4-B094-00C346CC325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DFAEBC0-0668-4A92-A055-3D85790AC8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AFD86DA-6B1F-40E9-A6D1-401C8E8C1C3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C2A99AA-90D4-4E8D-BDBA-7D3E6EF8280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F0F2C64-C978-4C95-BB00-40D812744F5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0203886-DABF-4C97-A2AB-B6BA075F9B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E3B996-2AFB-4517-BB6B-D995742250A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BF946C2-B5E2-4159-94AA-B1A4875FFAA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79138FD-0365-45C8-A665-E61E8387DE3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1713C59-C5BE-4816-8402-ACDC24088BB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CB0F3C3-80DF-4CD2-BBC7-55B44380343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6FD7738-5787-4834-B7EB-314CEAD71A6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FDB9422-9EB7-4783-8357-01875913F52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63BD18A-D82B-4FBC-8416-652FD427285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6D72FA0-C60D-4DA2-BA21-35BC3ED4D82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262B3C7-15B7-4CD3-B6E7-94C19F84593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15432F8-FC1D-48ED-B726-C08EFF302B6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74043A0-B023-4ABF-8B5E-3ABF300053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BBFB0A8-3899-445A-B9B6-61F49F1B842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32CC4E-5845-4087-9C64-EADA6CC35D4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8F1BA12-77C1-40A1-B042-E48DB259FD6D}"/>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43DFE03-BA72-48EB-AD5B-3084A475BCE2}"/>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61126680-01FE-4198-A716-B03F84D00FC2}"/>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DA4FB4D2-4B4D-4479-A211-6B1B5061469B}"/>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816AF59-05DA-48F0-A5B0-E6135FC4F157}"/>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BE767A12-6E95-4736-A966-BE603036F2A6}"/>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E7DFCF09-F4E3-4E90-B319-1F2C49E918F3}"/>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DB96DAE1-A459-4D66-A1FB-ADE7078D411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F54EC672-65A4-42B7-A70E-5983263C80DF}"/>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85927892-E274-428E-9DC1-C6A38C4DA59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ECB1463D-27A9-4141-95DA-EA056C4DB781}"/>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7E446C-ED19-419F-AB05-B62D6824BBA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5696DE-5AE6-40C4-AE83-8B7BC6901C6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46A3BE-CAA5-483E-A40A-4296B8119C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DEE808E-AEFC-4654-A886-A14DEB6B25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07FDAAD-621D-4100-8183-672E05CCDDA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73025</xdr:rowOff>
    </xdr:from>
    <xdr:to>
      <xdr:col>55</xdr:col>
      <xdr:colOff>50800</xdr:colOff>
      <xdr:row>64</xdr:row>
      <xdr:rowOff>3175</xdr:rowOff>
    </xdr:to>
    <xdr:sp macro="" textlink="">
      <xdr:nvSpPr>
        <xdr:cNvPr id="246" name="楕円 245">
          <a:extLst>
            <a:ext uri="{FF2B5EF4-FFF2-40B4-BE49-F238E27FC236}">
              <a16:creationId xmlns:a16="http://schemas.microsoft.com/office/drawing/2014/main" id="{7B772F70-7C2B-4726-A44D-CF7505A1DA09}"/>
            </a:ext>
          </a:extLst>
        </xdr:cNvPr>
        <xdr:cNvSpPr/>
      </xdr:nvSpPr>
      <xdr:spPr>
        <a:xfrm>
          <a:off x="104267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159402</xdr:rowOff>
    </xdr:from>
    <xdr:ext cx="469744" cy="259045"/>
    <xdr:sp macro="" textlink="">
      <xdr:nvSpPr>
        <xdr:cNvPr id="247" name="【体育館・プール】&#10;一人当たり面積該当値テキスト">
          <a:extLst>
            <a:ext uri="{FF2B5EF4-FFF2-40B4-BE49-F238E27FC236}">
              <a16:creationId xmlns:a16="http://schemas.microsoft.com/office/drawing/2014/main" id="{A74C7553-AF6A-4D33-BBA1-587420DDCEDD}"/>
            </a:ext>
          </a:extLst>
        </xdr:cNvPr>
        <xdr:cNvSpPr txBox="1"/>
      </xdr:nvSpPr>
      <xdr:spPr>
        <a:xfrm>
          <a:off x="10515600" y="1078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73025</xdr:rowOff>
    </xdr:from>
    <xdr:to>
      <xdr:col>50</xdr:col>
      <xdr:colOff>165100</xdr:colOff>
      <xdr:row>64</xdr:row>
      <xdr:rowOff>3175</xdr:rowOff>
    </xdr:to>
    <xdr:sp macro="" textlink="">
      <xdr:nvSpPr>
        <xdr:cNvPr id="248" name="楕円 247">
          <a:extLst>
            <a:ext uri="{FF2B5EF4-FFF2-40B4-BE49-F238E27FC236}">
              <a16:creationId xmlns:a16="http://schemas.microsoft.com/office/drawing/2014/main" id="{9408ADA1-D818-4DE1-9D94-7DCE8937CE00}"/>
            </a:ext>
          </a:extLst>
        </xdr:cNvPr>
        <xdr:cNvSpPr/>
      </xdr:nvSpPr>
      <xdr:spPr>
        <a:xfrm>
          <a:off x="9588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123825</xdr:rowOff>
    </xdr:from>
    <xdr:to>
      <xdr:col>55</xdr:col>
      <xdr:colOff>0</xdr:colOff>
      <xdr:row>63</xdr:row>
      <xdr:rowOff>123825</xdr:rowOff>
    </xdr:to>
    <xdr:cxnSp macro="">
      <xdr:nvCxnSpPr>
        <xdr:cNvPr id="249" name="直線コネクタ 248">
          <a:extLst>
            <a:ext uri="{FF2B5EF4-FFF2-40B4-BE49-F238E27FC236}">
              <a16:creationId xmlns:a16="http://schemas.microsoft.com/office/drawing/2014/main" id="{BF8D65A1-BF06-4E94-A70E-7474B21B85E2}"/>
            </a:ext>
          </a:extLst>
        </xdr:cNvPr>
        <xdr:cNvCxnSpPr/>
      </xdr:nvCxnSpPr>
      <xdr:spPr>
        <a:xfrm>
          <a:off x="9639300" y="10925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73025</xdr:rowOff>
    </xdr:from>
    <xdr:to>
      <xdr:col>46</xdr:col>
      <xdr:colOff>38100</xdr:colOff>
      <xdr:row>64</xdr:row>
      <xdr:rowOff>3175</xdr:rowOff>
    </xdr:to>
    <xdr:sp macro="" textlink="">
      <xdr:nvSpPr>
        <xdr:cNvPr id="250" name="楕円 249">
          <a:extLst>
            <a:ext uri="{FF2B5EF4-FFF2-40B4-BE49-F238E27FC236}">
              <a16:creationId xmlns:a16="http://schemas.microsoft.com/office/drawing/2014/main" id="{1F9772E8-8421-4D25-B3ED-F575C3EF3D88}"/>
            </a:ext>
          </a:extLst>
        </xdr:cNvPr>
        <xdr:cNvSpPr/>
      </xdr:nvSpPr>
      <xdr:spPr>
        <a:xfrm>
          <a:off x="8699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123825</xdr:rowOff>
    </xdr:from>
    <xdr:to>
      <xdr:col>50</xdr:col>
      <xdr:colOff>114300</xdr:colOff>
      <xdr:row>63</xdr:row>
      <xdr:rowOff>123825</xdr:rowOff>
    </xdr:to>
    <xdr:cxnSp macro="">
      <xdr:nvCxnSpPr>
        <xdr:cNvPr id="251" name="直線コネクタ 250">
          <a:extLst>
            <a:ext uri="{FF2B5EF4-FFF2-40B4-BE49-F238E27FC236}">
              <a16:creationId xmlns:a16="http://schemas.microsoft.com/office/drawing/2014/main" id="{BCD5A281-F71C-4C1C-8912-E1229BFA0A7C}"/>
            </a:ext>
          </a:extLst>
        </xdr:cNvPr>
        <xdr:cNvCxnSpPr/>
      </xdr:nvCxnSpPr>
      <xdr:spPr>
        <a:xfrm>
          <a:off x="8750300" y="10925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73025</xdr:rowOff>
    </xdr:from>
    <xdr:to>
      <xdr:col>41</xdr:col>
      <xdr:colOff>101600</xdr:colOff>
      <xdr:row>64</xdr:row>
      <xdr:rowOff>3175</xdr:rowOff>
    </xdr:to>
    <xdr:sp macro="" textlink="">
      <xdr:nvSpPr>
        <xdr:cNvPr id="252" name="楕円 251">
          <a:extLst>
            <a:ext uri="{FF2B5EF4-FFF2-40B4-BE49-F238E27FC236}">
              <a16:creationId xmlns:a16="http://schemas.microsoft.com/office/drawing/2014/main" id="{653EE818-F891-4406-A18B-0B1897BA9085}"/>
            </a:ext>
          </a:extLst>
        </xdr:cNvPr>
        <xdr:cNvSpPr/>
      </xdr:nvSpPr>
      <xdr:spPr>
        <a:xfrm>
          <a:off x="7810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123825</xdr:rowOff>
    </xdr:from>
    <xdr:to>
      <xdr:col>45</xdr:col>
      <xdr:colOff>177800</xdr:colOff>
      <xdr:row>63</xdr:row>
      <xdr:rowOff>123825</xdr:rowOff>
    </xdr:to>
    <xdr:cxnSp macro="">
      <xdr:nvCxnSpPr>
        <xdr:cNvPr id="253" name="直線コネクタ 252">
          <a:extLst>
            <a:ext uri="{FF2B5EF4-FFF2-40B4-BE49-F238E27FC236}">
              <a16:creationId xmlns:a16="http://schemas.microsoft.com/office/drawing/2014/main" id="{ED8E4757-ED6E-4424-AF38-B970C6600D4E}"/>
            </a:ext>
          </a:extLst>
        </xdr:cNvPr>
        <xdr:cNvCxnSpPr/>
      </xdr:nvCxnSpPr>
      <xdr:spPr>
        <a:xfrm>
          <a:off x="7861300" y="10925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73025</xdr:rowOff>
    </xdr:from>
    <xdr:to>
      <xdr:col>36</xdr:col>
      <xdr:colOff>165100</xdr:colOff>
      <xdr:row>64</xdr:row>
      <xdr:rowOff>3175</xdr:rowOff>
    </xdr:to>
    <xdr:sp macro="" textlink="">
      <xdr:nvSpPr>
        <xdr:cNvPr id="254" name="楕円 253">
          <a:extLst>
            <a:ext uri="{FF2B5EF4-FFF2-40B4-BE49-F238E27FC236}">
              <a16:creationId xmlns:a16="http://schemas.microsoft.com/office/drawing/2014/main" id="{DAE1A3B9-6E84-4FAF-921F-AC7233B78368}"/>
            </a:ext>
          </a:extLst>
        </xdr:cNvPr>
        <xdr:cNvSpPr/>
      </xdr:nvSpPr>
      <xdr:spPr>
        <a:xfrm>
          <a:off x="6921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123825</xdr:rowOff>
    </xdr:from>
    <xdr:to>
      <xdr:col>41</xdr:col>
      <xdr:colOff>50800</xdr:colOff>
      <xdr:row>63</xdr:row>
      <xdr:rowOff>123825</xdr:rowOff>
    </xdr:to>
    <xdr:cxnSp macro="">
      <xdr:nvCxnSpPr>
        <xdr:cNvPr id="255" name="直線コネクタ 254">
          <a:extLst>
            <a:ext uri="{FF2B5EF4-FFF2-40B4-BE49-F238E27FC236}">
              <a16:creationId xmlns:a16="http://schemas.microsoft.com/office/drawing/2014/main" id="{696007D7-3A2D-4ABA-A73B-9FF13F97A61B}"/>
            </a:ext>
          </a:extLst>
        </xdr:cNvPr>
        <xdr:cNvCxnSpPr/>
      </xdr:nvCxnSpPr>
      <xdr:spPr>
        <a:xfrm>
          <a:off x="6972300" y="10925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32709231-5E1B-4CB6-8A08-D5F610B0DB3B}"/>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B76A318A-DF5B-411D-9220-FA4AE034E448}"/>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148B8FBD-97E3-4358-8EE0-9782D5E795EC}"/>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896DAB9E-3ED5-4E14-A047-63DB41EF1A24}"/>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165752</xdr:rowOff>
    </xdr:from>
    <xdr:ext cx="469744" cy="259045"/>
    <xdr:sp macro="" textlink="">
      <xdr:nvSpPr>
        <xdr:cNvPr id="260" name="n_1mainValue【体育館・プール】&#10;一人当たり面積">
          <a:extLst>
            <a:ext uri="{FF2B5EF4-FFF2-40B4-BE49-F238E27FC236}">
              <a16:creationId xmlns:a16="http://schemas.microsoft.com/office/drawing/2014/main" id="{D638B9F7-B506-4DD5-9C53-3346DAB36925}"/>
            </a:ext>
          </a:extLst>
        </xdr:cNvPr>
        <xdr:cNvSpPr txBox="1"/>
      </xdr:nvSpPr>
      <xdr:spPr>
        <a:xfrm>
          <a:off x="93917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165752</xdr:rowOff>
    </xdr:from>
    <xdr:ext cx="469744" cy="259045"/>
    <xdr:sp macro="" textlink="">
      <xdr:nvSpPr>
        <xdr:cNvPr id="261" name="n_2mainValue【体育館・プール】&#10;一人当たり面積">
          <a:extLst>
            <a:ext uri="{FF2B5EF4-FFF2-40B4-BE49-F238E27FC236}">
              <a16:creationId xmlns:a16="http://schemas.microsoft.com/office/drawing/2014/main" id="{13EF8A76-E156-4728-8C79-BC37A6FEDAF5}"/>
            </a:ext>
          </a:extLst>
        </xdr:cNvPr>
        <xdr:cNvSpPr txBox="1"/>
      </xdr:nvSpPr>
      <xdr:spPr>
        <a:xfrm>
          <a:off x="8515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165752</xdr:rowOff>
    </xdr:from>
    <xdr:ext cx="469744" cy="259045"/>
    <xdr:sp macro="" textlink="">
      <xdr:nvSpPr>
        <xdr:cNvPr id="262" name="n_3mainValue【体育館・プール】&#10;一人当たり面積">
          <a:extLst>
            <a:ext uri="{FF2B5EF4-FFF2-40B4-BE49-F238E27FC236}">
              <a16:creationId xmlns:a16="http://schemas.microsoft.com/office/drawing/2014/main" id="{FF5CB6FB-2E9F-4DCB-BC25-A695A133CADC}"/>
            </a:ext>
          </a:extLst>
        </xdr:cNvPr>
        <xdr:cNvSpPr txBox="1"/>
      </xdr:nvSpPr>
      <xdr:spPr>
        <a:xfrm>
          <a:off x="7626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165752</xdr:rowOff>
    </xdr:from>
    <xdr:ext cx="469744" cy="259045"/>
    <xdr:sp macro="" textlink="">
      <xdr:nvSpPr>
        <xdr:cNvPr id="263" name="n_4mainValue【体育館・プール】&#10;一人当たり面積">
          <a:extLst>
            <a:ext uri="{FF2B5EF4-FFF2-40B4-BE49-F238E27FC236}">
              <a16:creationId xmlns:a16="http://schemas.microsoft.com/office/drawing/2014/main" id="{5FD7C396-33C0-4792-A46D-232F10E0E785}"/>
            </a:ext>
          </a:extLst>
        </xdr:cNvPr>
        <xdr:cNvSpPr txBox="1"/>
      </xdr:nvSpPr>
      <xdr:spPr>
        <a:xfrm>
          <a:off x="6737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7279E00-B7B9-4670-97D8-D54110A14AD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67A92A1-B844-4305-803D-10B29A98B3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BE50FF4-C89B-405D-A2EE-C3061A7EB5B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A52E6B5-8A5D-4017-AC5F-499ED32B54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4AB1B83-AF7B-49EE-9127-0DFE1848B3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04F5630-DD2A-4C46-BCD9-288D653A1CE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2FEEEA9-2886-4BBA-99E8-43D94A0C5B3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9439F27-08F8-4E5F-B291-FE81B607F0F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A5B08B85-3817-4149-8905-6B7407D614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44A4E694-D610-47DE-BE69-FC375B0C52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9289E794-CFFE-4543-87EB-ACEE4474FDF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843CC761-360B-4378-8C12-4FA368D9BED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4B6A542B-E07E-40C0-B1C1-99AFDC611EC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473860D0-3DC4-4AEA-AFCA-200A34E134C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143C01AD-04B4-4A12-B5D5-3FAFAB1FB3C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8B6F0A5-AE65-4AEF-9B85-FE393378BCB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73E1D09D-074D-4945-8417-0CEE6B7BA3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59AF235-BD13-4886-B71C-7487B4B0C1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878F27AF-F03F-49AA-8B8D-CE7ABACE6E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2D11B15-F6DE-40AD-9795-29E1259D03A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326B604D-64F2-493B-A8B1-721556B699D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52F7BED6-1C59-44BB-B9E3-71D5C61A05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15823FF1-EA92-48FA-B347-60D41A69B9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43A1D3AB-6C7C-455A-A4E1-161848DBEF7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4BA38B3E-9375-4F8E-873C-EB618F57C44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C1A61049-4597-4FDE-B324-A7A90F0150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143B39DD-8151-4E58-8E9B-BC22F756A5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DEADEA2D-AEF3-40B0-A16C-528CBD55D8D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F6172D4B-4957-4808-8E9E-B87DE0D57C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934C48A8-6239-4691-A917-D0243AB417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9AAE6C07-8F46-4359-B8A4-F57A1B383DC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FBA9CD60-7DCF-4033-B057-CC719E6C513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EDB56884-11ED-4E2E-9CA1-EA296F6A75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B8C078D2-0807-4C8E-A1D1-7C7B836337A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7CB051A9-66DC-4443-AA1B-4BDA76A32A2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5D88CCA8-5760-4E84-861D-7E9A0DC3C9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B1B91EE0-26B3-426E-92FC-993B8C5FE90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546B7202-19B1-483B-8279-48233D0C6D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1CAB363-DC4D-4716-99B9-0EBC1E1285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422E0A2A-2548-4952-BE19-970A3498CDC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3CD94BFB-A52B-4495-8C2E-47CABD82326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1C4E9962-13CD-403C-8B5A-DD4BBD4CCF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FC6072B8-2BA5-4D50-A714-8B26458186A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C3E17F41-C3C4-4973-B17D-063A13D6B92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8EEDE234-002A-48E3-9476-8D0351E8168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66D917FC-206F-4644-9A6C-8CEF3BF4865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8BE2D893-CFF2-4292-BA6B-A2D1C230A4D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93D469B5-66DA-4CBC-9BB0-AEAC9C312BA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392708CC-AC86-4E88-9B8E-E28CE1E245D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A94C77BE-AC03-47B9-8FE7-5F741308A33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6E7094B2-5F7B-4A4F-B1A9-3FA60B1B6E6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7DE85634-4CB5-49C4-BCB1-37407155346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29F589B0-E907-4F67-9FCE-34B8703C351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64283D91-CD04-4174-9C3F-04A041801C7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96EE666F-11B9-4DB4-907F-6297F2CE341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DE892DF5-2CC9-4A6C-9902-DA3FD7383C7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EF273E0B-A0DB-4855-8CA7-75BE707B81E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D6981DB7-5E5E-43BB-987D-8A5718E8622B}"/>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26D638F5-C099-4F69-8AA9-BEB253C1A55B}"/>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F9E438B9-9CD1-45AD-8BCA-9CB0D823D2B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8E0887F6-F605-42E3-A3C4-B60B2532CEEB}"/>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CD748453-DB3B-47D2-893E-2D50A5A0A3AE}"/>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DA43BDDF-7866-426C-AA92-B42F37F927FE}"/>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7" name="フローチャート: 判断 326">
          <a:extLst>
            <a:ext uri="{FF2B5EF4-FFF2-40B4-BE49-F238E27FC236}">
              <a16:creationId xmlns:a16="http://schemas.microsoft.com/office/drawing/2014/main" id="{8ECA9FD2-945A-4070-BE40-5D96D4E840F6}"/>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8" name="フローチャート: 判断 327">
          <a:extLst>
            <a:ext uri="{FF2B5EF4-FFF2-40B4-BE49-F238E27FC236}">
              <a16:creationId xmlns:a16="http://schemas.microsoft.com/office/drawing/2014/main" id="{61BBE412-EABA-466E-8973-A2480E4C405F}"/>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9" name="フローチャート: 判断 328">
          <a:extLst>
            <a:ext uri="{FF2B5EF4-FFF2-40B4-BE49-F238E27FC236}">
              <a16:creationId xmlns:a16="http://schemas.microsoft.com/office/drawing/2014/main" id="{10DE7421-C753-40D7-ADEA-29D4BFA900AC}"/>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30" name="フローチャート: 判断 329">
          <a:extLst>
            <a:ext uri="{FF2B5EF4-FFF2-40B4-BE49-F238E27FC236}">
              <a16:creationId xmlns:a16="http://schemas.microsoft.com/office/drawing/2014/main" id="{3C068616-E32A-468A-B987-F6E413B3214F}"/>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31" name="フローチャート: 判断 330">
          <a:extLst>
            <a:ext uri="{FF2B5EF4-FFF2-40B4-BE49-F238E27FC236}">
              <a16:creationId xmlns:a16="http://schemas.microsoft.com/office/drawing/2014/main" id="{04934E70-851C-47AD-B871-AF095052C653}"/>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368C334-34B4-4E53-B75F-7CF271EB158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0BA4A95-8D05-4076-9599-3C1F24EFB4C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F1DAA6E-B46A-43AA-8CD9-8C0ADF2AB49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8BA03BE-CFFF-49D3-A7F9-5D15DA8A232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A5693C22-2C0A-44E8-BCE3-33207246C0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108676</xdr:rowOff>
    </xdr:from>
    <xdr:to>
      <xdr:col>85</xdr:col>
      <xdr:colOff>177800</xdr:colOff>
      <xdr:row>40</xdr:row>
      <xdr:rowOff>38826</xdr:rowOff>
    </xdr:to>
    <xdr:sp macro="" textlink="">
      <xdr:nvSpPr>
        <xdr:cNvPr id="337" name="楕円 336">
          <a:extLst>
            <a:ext uri="{FF2B5EF4-FFF2-40B4-BE49-F238E27FC236}">
              <a16:creationId xmlns:a16="http://schemas.microsoft.com/office/drawing/2014/main" id="{B9A759EC-1B23-4956-B4C3-E92C005F83AE}"/>
            </a:ext>
          </a:extLst>
        </xdr:cNvPr>
        <xdr:cNvSpPr/>
      </xdr:nvSpPr>
      <xdr:spPr>
        <a:xfrm>
          <a:off x="162687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87103</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1E238F44-7722-445C-BB2C-A0EDBD7AD88E}"/>
            </a:ext>
          </a:extLst>
        </xdr:cNvPr>
        <xdr:cNvSpPr txBox="1"/>
      </xdr:nvSpPr>
      <xdr:spPr>
        <a:xfrm>
          <a:off x="16357600"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339" name="楕円 338">
          <a:extLst>
            <a:ext uri="{FF2B5EF4-FFF2-40B4-BE49-F238E27FC236}">
              <a16:creationId xmlns:a16="http://schemas.microsoft.com/office/drawing/2014/main" id="{7F2FCFA1-73EE-47E6-846B-9FF140FFCF55}"/>
            </a:ext>
          </a:extLst>
        </xdr:cNvPr>
        <xdr:cNvSpPr/>
      </xdr:nvSpPr>
      <xdr:spPr>
        <a:xfrm>
          <a:off x="15430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118654</xdr:rowOff>
    </xdr:from>
    <xdr:to>
      <xdr:col>85</xdr:col>
      <xdr:colOff>127000</xdr:colOff>
      <xdr:row>39</xdr:row>
      <xdr:rowOff>159476</xdr:rowOff>
    </xdr:to>
    <xdr:cxnSp macro="">
      <xdr:nvCxnSpPr>
        <xdr:cNvPr id="340" name="直線コネクタ 339">
          <a:extLst>
            <a:ext uri="{FF2B5EF4-FFF2-40B4-BE49-F238E27FC236}">
              <a16:creationId xmlns:a16="http://schemas.microsoft.com/office/drawing/2014/main" id="{31C4340E-43AA-4B83-BE66-28F8363E92F7}"/>
            </a:ext>
          </a:extLst>
        </xdr:cNvPr>
        <xdr:cNvCxnSpPr/>
      </xdr:nvCxnSpPr>
      <xdr:spPr>
        <a:xfrm>
          <a:off x="15481300" y="680520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93980</xdr:rowOff>
    </xdr:from>
    <xdr:to>
      <xdr:col>76</xdr:col>
      <xdr:colOff>165100</xdr:colOff>
      <xdr:row>40</xdr:row>
      <xdr:rowOff>24130</xdr:rowOff>
    </xdr:to>
    <xdr:sp macro="" textlink="">
      <xdr:nvSpPr>
        <xdr:cNvPr id="341" name="楕円 340">
          <a:extLst>
            <a:ext uri="{FF2B5EF4-FFF2-40B4-BE49-F238E27FC236}">
              <a16:creationId xmlns:a16="http://schemas.microsoft.com/office/drawing/2014/main" id="{63CB33F2-A530-4141-BC80-2B0518D347D3}"/>
            </a:ext>
          </a:extLst>
        </xdr:cNvPr>
        <xdr:cNvSpPr/>
      </xdr:nvSpPr>
      <xdr:spPr>
        <a:xfrm>
          <a:off x="14541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144780</xdr:rowOff>
    </xdr:to>
    <xdr:cxnSp macro="">
      <xdr:nvCxnSpPr>
        <xdr:cNvPr id="342" name="直線コネクタ 341">
          <a:extLst>
            <a:ext uri="{FF2B5EF4-FFF2-40B4-BE49-F238E27FC236}">
              <a16:creationId xmlns:a16="http://schemas.microsoft.com/office/drawing/2014/main" id="{576FF595-D2C4-4668-BD8C-4EFAE8886A34}"/>
            </a:ext>
          </a:extLst>
        </xdr:cNvPr>
        <xdr:cNvCxnSpPr/>
      </xdr:nvCxnSpPr>
      <xdr:spPr>
        <a:xfrm flipV="1">
          <a:off x="14592300" y="680520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164193</xdr:rowOff>
    </xdr:from>
    <xdr:to>
      <xdr:col>72</xdr:col>
      <xdr:colOff>38100</xdr:colOff>
      <xdr:row>40</xdr:row>
      <xdr:rowOff>94343</xdr:rowOff>
    </xdr:to>
    <xdr:sp macro="" textlink="">
      <xdr:nvSpPr>
        <xdr:cNvPr id="343" name="楕円 342">
          <a:extLst>
            <a:ext uri="{FF2B5EF4-FFF2-40B4-BE49-F238E27FC236}">
              <a16:creationId xmlns:a16="http://schemas.microsoft.com/office/drawing/2014/main" id="{2E0E5A5E-F309-4F07-97DB-163E7561C949}"/>
            </a:ext>
          </a:extLst>
        </xdr:cNvPr>
        <xdr:cNvSpPr/>
      </xdr:nvSpPr>
      <xdr:spPr>
        <a:xfrm>
          <a:off x="13652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144780</xdr:rowOff>
    </xdr:from>
    <xdr:to>
      <xdr:col>76</xdr:col>
      <xdr:colOff>114300</xdr:colOff>
      <xdr:row>40</xdr:row>
      <xdr:rowOff>43543</xdr:rowOff>
    </xdr:to>
    <xdr:cxnSp macro="">
      <xdr:nvCxnSpPr>
        <xdr:cNvPr id="344" name="直線コネクタ 343">
          <a:extLst>
            <a:ext uri="{FF2B5EF4-FFF2-40B4-BE49-F238E27FC236}">
              <a16:creationId xmlns:a16="http://schemas.microsoft.com/office/drawing/2014/main" id="{8EDF12B7-007E-4148-BD44-FBA32B8C18E7}"/>
            </a:ext>
          </a:extLst>
        </xdr:cNvPr>
        <xdr:cNvCxnSpPr/>
      </xdr:nvCxnSpPr>
      <xdr:spPr>
        <a:xfrm flipV="1">
          <a:off x="13703300" y="683133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107043</xdr:rowOff>
    </xdr:from>
    <xdr:to>
      <xdr:col>67</xdr:col>
      <xdr:colOff>101600</xdr:colOff>
      <xdr:row>40</xdr:row>
      <xdr:rowOff>37193</xdr:rowOff>
    </xdr:to>
    <xdr:sp macro="" textlink="">
      <xdr:nvSpPr>
        <xdr:cNvPr id="345" name="楕円 344">
          <a:extLst>
            <a:ext uri="{FF2B5EF4-FFF2-40B4-BE49-F238E27FC236}">
              <a16:creationId xmlns:a16="http://schemas.microsoft.com/office/drawing/2014/main" id="{A692298E-31F3-412E-AF35-7E7C5182CC79}"/>
            </a:ext>
          </a:extLst>
        </xdr:cNvPr>
        <xdr:cNvSpPr/>
      </xdr:nvSpPr>
      <xdr:spPr>
        <a:xfrm>
          <a:off x="12763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157843</xdr:rowOff>
    </xdr:from>
    <xdr:to>
      <xdr:col>71</xdr:col>
      <xdr:colOff>177800</xdr:colOff>
      <xdr:row>40</xdr:row>
      <xdr:rowOff>43543</xdr:rowOff>
    </xdr:to>
    <xdr:cxnSp macro="">
      <xdr:nvCxnSpPr>
        <xdr:cNvPr id="346" name="直線コネクタ 345">
          <a:extLst>
            <a:ext uri="{FF2B5EF4-FFF2-40B4-BE49-F238E27FC236}">
              <a16:creationId xmlns:a16="http://schemas.microsoft.com/office/drawing/2014/main" id="{D0F25B10-6CEA-46EB-8146-C64FF8B9770D}"/>
            </a:ext>
          </a:extLst>
        </xdr:cNvPr>
        <xdr:cNvCxnSpPr/>
      </xdr:nvCxnSpPr>
      <xdr:spPr>
        <a:xfrm>
          <a:off x="12814300" y="684439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7F99CD1F-6FBB-48E4-889E-764932445B14}"/>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2C4E68C0-E3FC-45C3-9854-CF16AA7206A6}"/>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EE8948AB-DBAB-49B5-AC14-0D0D58CBC651}"/>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70921759-D792-4EF6-B828-2D7605B4D049}"/>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E766B06D-57C9-4D51-88F8-FEA2F8CBD510}"/>
            </a:ext>
          </a:extLst>
        </xdr:cNvPr>
        <xdr:cNvSpPr txBox="1"/>
      </xdr:nvSpPr>
      <xdr:spPr>
        <a:xfrm>
          <a:off x="152660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15257</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22699F09-563B-47DA-9EAF-475EDA259B3A}"/>
            </a:ext>
          </a:extLst>
        </xdr:cNvPr>
        <xdr:cNvSpPr txBox="1"/>
      </xdr:nvSpPr>
      <xdr:spPr>
        <a:xfrm>
          <a:off x="14389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85470</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9044DFFA-9514-4B7E-803B-DE226233E386}"/>
            </a:ext>
          </a:extLst>
        </xdr:cNvPr>
        <xdr:cNvSpPr txBox="1"/>
      </xdr:nvSpPr>
      <xdr:spPr>
        <a:xfrm>
          <a:off x="13500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28320</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DAA1DD5E-E160-4360-8328-9BBBFA49A441}"/>
            </a:ext>
          </a:extLst>
        </xdr:cNvPr>
        <xdr:cNvSpPr txBox="1"/>
      </xdr:nvSpPr>
      <xdr:spPr>
        <a:xfrm>
          <a:off x="126117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6C2A5565-925E-4FA5-89E4-66539362CD9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77634565-69E8-4407-82F8-5B956E874F2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BC273124-37BA-4B8D-8BAB-DB4CD623C3A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F33484A3-F363-498E-91C5-2518FE3127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626A5ED1-DA63-4185-A30F-D9A48FF999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AF3EFA63-BD76-46FB-B88E-4B451729449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464FA14F-DC39-4A05-9384-9AEB1305187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23A38F05-7A0E-4ED0-A5BE-B1B2CEFF553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766FF1F9-B590-46ED-AE77-698D493089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24149AA8-2141-44F7-93B4-5462DF37CE6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EC3272B0-0BD0-4756-BD5D-B0CD76F79B3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58DB04E3-39C6-4C2D-8EF9-3D53A738085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E7147660-4281-4959-9E78-32E363A175E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4B9B6AD3-8D67-4458-8870-DEF803344C7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80A99D27-2025-4D21-B48A-CF7FA7F3AAE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24727EE8-8509-4EDA-9FA5-0EB7D52CBCD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61579FC1-62EE-4F8C-BFE5-763C536789D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3631D784-3684-43DD-A560-7FA4CB665E3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118979C9-5A6D-49E4-89AE-63E03EC38E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E1BB04E2-49B3-4BC8-A87F-AFD48B00E5D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7B673458-9773-4523-B660-D1CC319283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E59FC8D5-A20B-401F-B82F-3A765A0DD30F}"/>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7" name="【一般廃棄物処理施設】&#10;一人当たり有形固定資産（償却資産）額最小値テキスト">
          <a:extLst>
            <a:ext uri="{FF2B5EF4-FFF2-40B4-BE49-F238E27FC236}">
              <a16:creationId xmlns:a16="http://schemas.microsoft.com/office/drawing/2014/main" id="{533BD027-2614-48EB-82C8-45817DCFAD0E}"/>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2E989153-42C3-42F8-B8BA-A99D18791FD5}"/>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367D2D2A-096F-4EC1-AA6A-1CF7F5A83CDA}"/>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333799F1-DFE6-4803-BE33-205DBAABF017}"/>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381" name="【一般廃棄物処理施設】&#10;一人当たり有形固定資産（償却資産）額平均値テキスト">
          <a:extLst>
            <a:ext uri="{FF2B5EF4-FFF2-40B4-BE49-F238E27FC236}">
              <a16:creationId xmlns:a16="http://schemas.microsoft.com/office/drawing/2014/main" id="{C73C731F-0769-49B4-BAD3-7179BC60746E}"/>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82" name="フローチャート: 判断 381">
          <a:extLst>
            <a:ext uri="{FF2B5EF4-FFF2-40B4-BE49-F238E27FC236}">
              <a16:creationId xmlns:a16="http://schemas.microsoft.com/office/drawing/2014/main" id="{A1BA54BE-9C8C-4689-8206-8E7351005BC5}"/>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83" name="フローチャート: 判断 382">
          <a:extLst>
            <a:ext uri="{FF2B5EF4-FFF2-40B4-BE49-F238E27FC236}">
              <a16:creationId xmlns:a16="http://schemas.microsoft.com/office/drawing/2014/main" id="{7B896CAB-CB49-40B1-8336-343C5A698988}"/>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4" name="フローチャート: 判断 383">
          <a:extLst>
            <a:ext uri="{FF2B5EF4-FFF2-40B4-BE49-F238E27FC236}">
              <a16:creationId xmlns:a16="http://schemas.microsoft.com/office/drawing/2014/main" id="{5F20A5C7-06B9-467B-852C-1DBAAC4FEE1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5" name="フローチャート: 判断 384">
          <a:extLst>
            <a:ext uri="{FF2B5EF4-FFF2-40B4-BE49-F238E27FC236}">
              <a16:creationId xmlns:a16="http://schemas.microsoft.com/office/drawing/2014/main" id="{AF7CECC7-B0ED-4DDB-BB82-B0E5B5101C38}"/>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386" name="フローチャート: 判断 385">
          <a:extLst>
            <a:ext uri="{FF2B5EF4-FFF2-40B4-BE49-F238E27FC236}">
              <a16:creationId xmlns:a16="http://schemas.microsoft.com/office/drawing/2014/main" id="{BB3B7609-7A06-491F-B47E-2DA2B4B7E526}"/>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C7549C2-57E7-45D9-A0E9-AA2411E37AD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60AA0C5C-0582-4810-97DC-69C7EC67EB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1DB4A785-43BD-4BAF-B552-40E70F3168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29A199D-3F46-4A49-AFB6-CDCCCC63EC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B49C1AC-F1E7-4D25-ACCE-1B3E64BF783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164169</xdr:rowOff>
    </xdr:from>
    <xdr:to>
      <xdr:col>116</xdr:col>
      <xdr:colOff>114300</xdr:colOff>
      <xdr:row>41</xdr:row>
      <xdr:rowOff>94319</xdr:rowOff>
    </xdr:to>
    <xdr:sp macro="" textlink="">
      <xdr:nvSpPr>
        <xdr:cNvPr id="392" name="楕円 391">
          <a:extLst>
            <a:ext uri="{FF2B5EF4-FFF2-40B4-BE49-F238E27FC236}">
              <a16:creationId xmlns:a16="http://schemas.microsoft.com/office/drawing/2014/main" id="{6DF05074-7C41-4CCA-BBE9-DAE19FB20A71}"/>
            </a:ext>
          </a:extLst>
        </xdr:cNvPr>
        <xdr:cNvSpPr/>
      </xdr:nvSpPr>
      <xdr:spPr>
        <a:xfrm>
          <a:off x="22110700" y="702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79096</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642B7F09-459D-4735-AAA5-695E071F670F}"/>
            </a:ext>
          </a:extLst>
        </xdr:cNvPr>
        <xdr:cNvSpPr txBox="1"/>
      </xdr:nvSpPr>
      <xdr:spPr>
        <a:xfrm>
          <a:off x="22199600" y="693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164814</xdr:rowOff>
    </xdr:from>
    <xdr:to>
      <xdr:col>112</xdr:col>
      <xdr:colOff>38100</xdr:colOff>
      <xdr:row>41</xdr:row>
      <xdr:rowOff>94964</xdr:rowOff>
    </xdr:to>
    <xdr:sp macro="" textlink="">
      <xdr:nvSpPr>
        <xdr:cNvPr id="394" name="楕円 393">
          <a:extLst>
            <a:ext uri="{FF2B5EF4-FFF2-40B4-BE49-F238E27FC236}">
              <a16:creationId xmlns:a16="http://schemas.microsoft.com/office/drawing/2014/main" id="{BCE4B765-8E7A-4798-AF30-8A31779891CE}"/>
            </a:ext>
          </a:extLst>
        </xdr:cNvPr>
        <xdr:cNvSpPr/>
      </xdr:nvSpPr>
      <xdr:spPr>
        <a:xfrm>
          <a:off x="21272500" y="70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43519</xdr:rowOff>
    </xdr:from>
    <xdr:to>
      <xdr:col>116</xdr:col>
      <xdr:colOff>63500</xdr:colOff>
      <xdr:row>41</xdr:row>
      <xdr:rowOff>44164</xdr:rowOff>
    </xdr:to>
    <xdr:cxnSp macro="">
      <xdr:nvCxnSpPr>
        <xdr:cNvPr id="395" name="直線コネクタ 394">
          <a:extLst>
            <a:ext uri="{FF2B5EF4-FFF2-40B4-BE49-F238E27FC236}">
              <a16:creationId xmlns:a16="http://schemas.microsoft.com/office/drawing/2014/main" id="{9084B753-5122-4E19-9F56-C7E4CE7B7BB8}"/>
            </a:ext>
          </a:extLst>
        </xdr:cNvPr>
        <xdr:cNvCxnSpPr/>
      </xdr:nvCxnSpPr>
      <xdr:spPr>
        <a:xfrm flipV="1">
          <a:off x="21323300" y="7072969"/>
          <a:ext cx="838200" cy="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99485</xdr:rowOff>
    </xdr:from>
    <xdr:to>
      <xdr:col>107</xdr:col>
      <xdr:colOff>101600</xdr:colOff>
      <xdr:row>41</xdr:row>
      <xdr:rowOff>29635</xdr:rowOff>
    </xdr:to>
    <xdr:sp macro="" textlink="">
      <xdr:nvSpPr>
        <xdr:cNvPr id="396" name="楕円 395">
          <a:extLst>
            <a:ext uri="{FF2B5EF4-FFF2-40B4-BE49-F238E27FC236}">
              <a16:creationId xmlns:a16="http://schemas.microsoft.com/office/drawing/2014/main" id="{D23E64AB-63C8-4FB3-861F-D070963DF0E1}"/>
            </a:ext>
          </a:extLst>
        </xdr:cNvPr>
        <xdr:cNvSpPr/>
      </xdr:nvSpPr>
      <xdr:spPr>
        <a:xfrm>
          <a:off x="20383500" y="695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150285</xdr:rowOff>
    </xdr:from>
    <xdr:to>
      <xdr:col>111</xdr:col>
      <xdr:colOff>177800</xdr:colOff>
      <xdr:row>41</xdr:row>
      <xdr:rowOff>44164</xdr:rowOff>
    </xdr:to>
    <xdr:cxnSp macro="">
      <xdr:nvCxnSpPr>
        <xdr:cNvPr id="397" name="直線コネクタ 396">
          <a:extLst>
            <a:ext uri="{FF2B5EF4-FFF2-40B4-BE49-F238E27FC236}">
              <a16:creationId xmlns:a16="http://schemas.microsoft.com/office/drawing/2014/main" id="{27CEC86E-147B-41B8-9085-74F927543199}"/>
            </a:ext>
          </a:extLst>
        </xdr:cNvPr>
        <xdr:cNvCxnSpPr/>
      </xdr:nvCxnSpPr>
      <xdr:spPr>
        <a:xfrm>
          <a:off x="20434300" y="7008285"/>
          <a:ext cx="889000" cy="6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61295</xdr:rowOff>
    </xdr:from>
    <xdr:to>
      <xdr:col>102</xdr:col>
      <xdr:colOff>165100</xdr:colOff>
      <xdr:row>40</xdr:row>
      <xdr:rowOff>162895</xdr:rowOff>
    </xdr:to>
    <xdr:sp macro="" textlink="">
      <xdr:nvSpPr>
        <xdr:cNvPr id="398" name="楕円 397">
          <a:extLst>
            <a:ext uri="{FF2B5EF4-FFF2-40B4-BE49-F238E27FC236}">
              <a16:creationId xmlns:a16="http://schemas.microsoft.com/office/drawing/2014/main" id="{4B3C0C2D-6CA1-400E-8ABE-D7304F0BC123}"/>
            </a:ext>
          </a:extLst>
        </xdr:cNvPr>
        <xdr:cNvSpPr/>
      </xdr:nvSpPr>
      <xdr:spPr>
        <a:xfrm>
          <a:off x="19494500" y="69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112095</xdr:rowOff>
    </xdr:from>
    <xdr:to>
      <xdr:col>107</xdr:col>
      <xdr:colOff>50800</xdr:colOff>
      <xdr:row>40</xdr:row>
      <xdr:rowOff>150285</xdr:rowOff>
    </xdr:to>
    <xdr:cxnSp macro="">
      <xdr:nvCxnSpPr>
        <xdr:cNvPr id="399" name="直線コネクタ 398">
          <a:extLst>
            <a:ext uri="{FF2B5EF4-FFF2-40B4-BE49-F238E27FC236}">
              <a16:creationId xmlns:a16="http://schemas.microsoft.com/office/drawing/2014/main" id="{E6315966-E240-4CA8-8BDA-E837A578E36E}"/>
            </a:ext>
          </a:extLst>
        </xdr:cNvPr>
        <xdr:cNvCxnSpPr/>
      </xdr:nvCxnSpPr>
      <xdr:spPr>
        <a:xfrm>
          <a:off x="19545300" y="6970095"/>
          <a:ext cx="889000" cy="3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44543</xdr:rowOff>
    </xdr:from>
    <xdr:to>
      <xdr:col>98</xdr:col>
      <xdr:colOff>38100</xdr:colOff>
      <xdr:row>40</xdr:row>
      <xdr:rowOff>146143</xdr:rowOff>
    </xdr:to>
    <xdr:sp macro="" textlink="">
      <xdr:nvSpPr>
        <xdr:cNvPr id="400" name="楕円 399">
          <a:extLst>
            <a:ext uri="{FF2B5EF4-FFF2-40B4-BE49-F238E27FC236}">
              <a16:creationId xmlns:a16="http://schemas.microsoft.com/office/drawing/2014/main" id="{EE960198-7313-4297-9E08-B697773345BD}"/>
            </a:ext>
          </a:extLst>
        </xdr:cNvPr>
        <xdr:cNvSpPr/>
      </xdr:nvSpPr>
      <xdr:spPr>
        <a:xfrm>
          <a:off x="18605500" y="690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95343</xdr:rowOff>
    </xdr:from>
    <xdr:to>
      <xdr:col>102</xdr:col>
      <xdr:colOff>114300</xdr:colOff>
      <xdr:row>40</xdr:row>
      <xdr:rowOff>112095</xdr:rowOff>
    </xdr:to>
    <xdr:cxnSp macro="">
      <xdr:nvCxnSpPr>
        <xdr:cNvPr id="401" name="直線コネクタ 400">
          <a:extLst>
            <a:ext uri="{FF2B5EF4-FFF2-40B4-BE49-F238E27FC236}">
              <a16:creationId xmlns:a16="http://schemas.microsoft.com/office/drawing/2014/main" id="{56955A3D-389C-442D-955C-A1DB352D6F28}"/>
            </a:ext>
          </a:extLst>
        </xdr:cNvPr>
        <xdr:cNvCxnSpPr/>
      </xdr:nvCxnSpPr>
      <xdr:spPr>
        <a:xfrm>
          <a:off x="18656300" y="6953343"/>
          <a:ext cx="889000" cy="1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02" name="n_1aveValue【一般廃棄物処理施設】&#10;一人当たり有形固定資産（償却資産）額">
          <a:extLst>
            <a:ext uri="{FF2B5EF4-FFF2-40B4-BE49-F238E27FC236}">
              <a16:creationId xmlns:a16="http://schemas.microsoft.com/office/drawing/2014/main" id="{53883AA9-9C0F-448B-A3B6-43AA1BD9784A}"/>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03" name="n_2aveValue【一般廃棄物処理施設】&#10;一人当たり有形固定資産（償却資産）額">
          <a:extLst>
            <a:ext uri="{FF2B5EF4-FFF2-40B4-BE49-F238E27FC236}">
              <a16:creationId xmlns:a16="http://schemas.microsoft.com/office/drawing/2014/main" id="{861C88F8-449C-4EC4-8FE1-B330084719FF}"/>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04" name="n_3aveValue【一般廃棄物処理施設】&#10;一人当たり有形固定資産（償却資産）額">
          <a:extLst>
            <a:ext uri="{FF2B5EF4-FFF2-40B4-BE49-F238E27FC236}">
              <a16:creationId xmlns:a16="http://schemas.microsoft.com/office/drawing/2014/main" id="{7D2BD238-FA8A-4451-971F-F082F1A91E4D}"/>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9589E546-A40B-46A6-AB80-B536AFD8AB1A}"/>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86091</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47866B40-93F7-4785-B058-40B3FD7D9FC7}"/>
            </a:ext>
          </a:extLst>
        </xdr:cNvPr>
        <xdr:cNvSpPr txBox="1"/>
      </xdr:nvSpPr>
      <xdr:spPr>
        <a:xfrm>
          <a:off x="21043411" y="711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20762</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7A9D65AB-8CA5-4175-B1AF-2B3C7550975B}"/>
            </a:ext>
          </a:extLst>
        </xdr:cNvPr>
        <xdr:cNvSpPr txBox="1"/>
      </xdr:nvSpPr>
      <xdr:spPr>
        <a:xfrm>
          <a:off x="20167111" y="705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154022</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3D7E6BCF-6A8D-4A3E-990F-CF817266D2FA}"/>
            </a:ext>
          </a:extLst>
        </xdr:cNvPr>
        <xdr:cNvSpPr txBox="1"/>
      </xdr:nvSpPr>
      <xdr:spPr>
        <a:xfrm>
          <a:off x="19278111" y="701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137270</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FE0F68A2-0355-4A76-83CA-3F909C7D002F}"/>
            </a:ext>
          </a:extLst>
        </xdr:cNvPr>
        <xdr:cNvSpPr txBox="1"/>
      </xdr:nvSpPr>
      <xdr:spPr>
        <a:xfrm>
          <a:off x="18389111" y="699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62867FCD-EF3B-4DEB-87AA-E4A1E86661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A299F51-51EE-40B3-91FB-CCB54976AE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E5444D80-80B4-4784-9D8B-4FD6C6F533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13DEF128-CE78-424A-92C5-E627389469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1290041F-6B66-44F8-9B2E-3B7193D9BC7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8C2D15C2-6E0F-4518-B290-E9BB85764F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54364F7D-7411-478F-949C-DAF26B0FA8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F98D2626-CA2D-4C2C-82F6-71EED2BC3E5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65752BD-1253-4022-A858-9CDAA611102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72B6EB3F-9051-4BF8-940D-F92F36D8C7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4717D48-B03C-4168-9477-0D894639081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3876D2D9-ECC3-4D2A-B932-E6C0198E029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25AA9837-6CFC-4729-B501-5741A34408B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EB1E7853-49DA-41AC-B3ED-744BA1FE34B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96B5CCE2-4CCE-406A-B4E0-6D4F81EA191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2E43FDCF-A1BD-4DB3-ABB8-49587A932AF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8871D9C3-65D7-4183-B140-A79F477921A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6A231301-A22E-4C3B-86A1-CFA14F0BCD7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18D613EB-3A71-413C-BCB2-95CB5E4CF91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D3F95AEF-1CA3-4DE8-A9F0-69D613EC895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C651D38D-2B83-4DFC-810A-72114B1E036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222C765B-D79A-4BC8-BAA9-E97D5B0D360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B6B0D594-B8FD-41CB-A113-B67F93DCC8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3BC26B36-54F0-4117-BABB-FEEE7AE510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BA7A1B68-09FF-4EC5-A163-02F67DF9FF94}"/>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F0525A30-EC94-4DE8-8F23-C897CB13B27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4BB40C05-C219-43CA-8C60-D7F0E6550ED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D32B94AB-3B59-4A43-B160-A7061D61BCA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a:extLst>
            <a:ext uri="{FF2B5EF4-FFF2-40B4-BE49-F238E27FC236}">
              <a16:creationId xmlns:a16="http://schemas.microsoft.com/office/drawing/2014/main" id="{3BF58024-CAB2-4C8F-BD31-25811BF1A854}"/>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6BD5C34D-CD0C-4269-9D0B-E6C248F605E4}"/>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440" name="フローチャート: 判断 439">
          <a:extLst>
            <a:ext uri="{FF2B5EF4-FFF2-40B4-BE49-F238E27FC236}">
              <a16:creationId xmlns:a16="http://schemas.microsoft.com/office/drawing/2014/main" id="{A5802938-7E74-42D9-A294-09CEB6BD5BCD}"/>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441" name="フローチャート: 判断 440">
          <a:extLst>
            <a:ext uri="{FF2B5EF4-FFF2-40B4-BE49-F238E27FC236}">
              <a16:creationId xmlns:a16="http://schemas.microsoft.com/office/drawing/2014/main" id="{63498898-E664-4380-9E23-CE4214E01658}"/>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442" name="フローチャート: 判断 441">
          <a:extLst>
            <a:ext uri="{FF2B5EF4-FFF2-40B4-BE49-F238E27FC236}">
              <a16:creationId xmlns:a16="http://schemas.microsoft.com/office/drawing/2014/main" id="{C0B1E49B-9617-4EBF-873D-B1636F6A3831}"/>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443" name="フローチャート: 判断 442">
          <a:extLst>
            <a:ext uri="{FF2B5EF4-FFF2-40B4-BE49-F238E27FC236}">
              <a16:creationId xmlns:a16="http://schemas.microsoft.com/office/drawing/2014/main" id="{2372C8C9-A049-4C7A-9684-75DD702F3BA4}"/>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444" name="フローチャート: 判断 443">
          <a:extLst>
            <a:ext uri="{FF2B5EF4-FFF2-40B4-BE49-F238E27FC236}">
              <a16:creationId xmlns:a16="http://schemas.microsoft.com/office/drawing/2014/main" id="{0BF2AD9D-DD48-4573-A67C-EBBDFCE40075}"/>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A4E77CE8-B172-4B52-92ED-7BD05C06BA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AE35ACA-336A-491A-9578-5BC4674AB2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290943B-048B-4313-B1B8-64DC5BB36B6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4EEB414-AFFA-4DD5-8CB8-350A8758C1E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2375A4F-7A19-4C68-A8A8-2BF26AD040D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450" name="楕円 449">
          <a:extLst>
            <a:ext uri="{FF2B5EF4-FFF2-40B4-BE49-F238E27FC236}">
              <a16:creationId xmlns:a16="http://schemas.microsoft.com/office/drawing/2014/main" id="{584C6E30-3FAD-475F-9A14-4D0C51DC638B}"/>
            </a:ext>
          </a:extLst>
        </xdr:cNvPr>
        <xdr:cNvSpPr/>
      </xdr:nvSpPr>
      <xdr:spPr>
        <a:xfrm>
          <a:off x="16268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139082</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702B22E0-680F-471D-BD0E-D4A90530B16A}"/>
            </a:ext>
          </a:extLst>
        </xdr:cNvPr>
        <xdr:cNvSpPr txBox="1"/>
      </xdr:nvSpPr>
      <xdr:spPr>
        <a:xfrm>
          <a:off x="16357600"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109220</xdr:rowOff>
    </xdr:from>
    <xdr:to>
      <xdr:col>81</xdr:col>
      <xdr:colOff>101600</xdr:colOff>
      <xdr:row>60</xdr:row>
      <xdr:rowOff>39370</xdr:rowOff>
    </xdr:to>
    <xdr:sp macro="" textlink="">
      <xdr:nvSpPr>
        <xdr:cNvPr id="452" name="楕円 451">
          <a:extLst>
            <a:ext uri="{FF2B5EF4-FFF2-40B4-BE49-F238E27FC236}">
              <a16:creationId xmlns:a16="http://schemas.microsoft.com/office/drawing/2014/main" id="{4607EED4-9072-46D3-8CA4-6640984EB6D1}"/>
            </a:ext>
          </a:extLst>
        </xdr:cNvPr>
        <xdr:cNvSpPr/>
      </xdr:nvSpPr>
      <xdr:spPr>
        <a:xfrm>
          <a:off x="15430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160020</xdr:rowOff>
    </xdr:from>
    <xdr:to>
      <xdr:col>85</xdr:col>
      <xdr:colOff>127000</xdr:colOff>
      <xdr:row>60</xdr:row>
      <xdr:rowOff>40005</xdr:rowOff>
    </xdr:to>
    <xdr:cxnSp macro="">
      <xdr:nvCxnSpPr>
        <xdr:cNvPr id="453" name="直線コネクタ 452">
          <a:extLst>
            <a:ext uri="{FF2B5EF4-FFF2-40B4-BE49-F238E27FC236}">
              <a16:creationId xmlns:a16="http://schemas.microsoft.com/office/drawing/2014/main" id="{6BF6834C-AEB9-4485-A3DF-C91B240ED102}"/>
            </a:ext>
          </a:extLst>
        </xdr:cNvPr>
        <xdr:cNvCxnSpPr/>
      </xdr:nvCxnSpPr>
      <xdr:spPr>
        <a:xfrm>
          <a:off x="15481300" y="1027557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57785</xdr:rowOff>
    </xdr:from>
    <xdr:to>
      <xdr:col>76</xdr:col>
      <xdr:colOff>165100</xdr:colOff>
      <xdr:row>59</xdr:row>
      <xdr:rowOff>159385</xdr:rowOff>
    </xdr:to>
    <xdr:sp macro="" textlink="">
      <xdr:nvSpPr>
        <xdr:cNvPr id="454" name="楕円 453">
          <a:extLst>
            <a:ext uri="{FF2B5EF4-FFF2-40B4-BE49-F238E27FC236}">
              <a16:creationId xmlns:a16="http://schemas.microsoft.com/office/drawing/2014/main" id="{31884C47-B61E-482F-99CE-A083EEF29952}"/>
            </a:ext>
          </a:extLst>
        </xdr:cNvPr>
        <xdr:cNvSpPr/>
      </xdr:nvSpPr>
      <xdr:spPr>
        <a:xfrm>
          <a:off x="14541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108585</xdr:rowOff>
    </xdr:from>
    <xdr:to>
      <xdr:col>81</xdr:col>
      <xdr:colOff>50800</xdr:colOff>
      <xdr:row>59</xdr:row>
      <xdr:rowOff>160020</xdr:rowOff>
    </xdr:to>
    <xdr:cxnSp macro="">
      <xdr:nvCxnSpPr>
        <xdr:cNvPr id="455" name="直線コネクタ 454">
          <a:extLst>
            <a:ext uri="{FF2B5EF4-FFF2-40B4-BE49-F238E27FC236}">
              <a16:creationId xmlns:a16="http://schemas.microsoft.com/office/drawing/2014/main" id="{12F34478-1DDC-45DE-BD5E-7C8A8990A87C}"/>
            </a:ext>
          </a:extLst>
        </xdr:cNvPr>
        <xdr:cNvCxnSpPr/>
      </xdr:nvCxnSpPr>
      <xdr:spPr>
        <a:xfrm>
          <a:off x="14592300" y="1022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456" name="楕円 455">
          <a:extLst>
            <a:ext uri="{FF2B5EF4-FFF2-40B4-BE49-F238E27FC236}">
              <a16:creationId xmlns:a16="http://schemas.microsoft.com/office/drawing/2014/main" id="{E79CBDEF-DE60-41BE-A084-40CCCEB3BD61}"/>
            </a:ext>
          </a:extLst>
        </xdr:cNvPr>
        <xdr:cNvSpPr/>
      </xdr:nvSpPr>
      <xdr:spPr>
        <a:xfrm>
          <a:off x="1365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108585</xdr:rowOff>
    </xdr:to>
    <xdr:cxnSp macro="">
      <xdr:nvCxnSpPr>
        <xdr:cNvPr id="457" name="直線コネクタ 456">
          <a:extLst>
            <a:ext uri="{FF2B5EF4-FFF2-40B4-BE49-F238E27FC236}">
              <a16:creationId xmlns:a16="http://schemas.microsoft.com/office/drawing/2014/main" id="{02ED97F8-26FA-4A3C-BE1C-09C91CC354D3}"/>
            </a:ext>
          </a:extLst>
        </xdr:cNvPr>
        <xdr:cNvCxnSpPr/>
      </xdr:nvCxnSpPr>
      <xdr:spPr>
        <a:xfrm>
          <a:off x="13703300" y="101727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126365</xdr:rowOff>
    </xdr:from>
    <xdr:to>
      <xdr:col>67</xdr:col>
      <xdr:colOff>101600</xdr:colOff>
      <xdr:row>59</xdr:row>
      <xdr:rowOff>56515</xdr:rowOff>
    </xdr:to>
    <xdr:sp macro="" textlink="">
      <xdr:nvSpPr>
        <xdr:cNvPr id="458" name="楕円 457">
          <a:extLst>
            <a:ext uri="{FF2B5EF4-FFF2-40B4-BE49-F238E27FC236}">
              <a16:creationId xmlns:a16="http://schemas.microsoft.com/office/drawing/2014/main" id="{7C7814C1-6530-42C5-BC2D-2F7CB1C4B5B7}"/>
            </a:ext>
          </a:extLst>
        </xdr:cNvPr>
        <xdr:cNvSpPr/>
      </xdr:nvSpPr>
      <xdr:spPr>
        <a:xfrm>
          <a:off x="12763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xdr:rowOff>
    </xdr:from>
    <xdr:to>
      <xdr:col>71</xdr:col>
      <xdr:colOff>177800</xdr:colOff>
      <xdr:row>59</xdr:row>
      <xdr:rowOff>57150</xdr:rowOff>
    </xdr:to>
    <xdr:cxnSp macro="">
      <xdr:nvCxnSpPr>
        <xdr:cNvPr id="459" name="直線コネクタ 458">
          <a:extLst>
            <a:ext uri="{FF2B5EF4-FFF2-40B4-BE49-F238E27FC236}">
              <a16:creationId xmlns:a16="http://schemas.microsoft.com/office/drawing/2014/main" id="{8DBB8039-E56F-43C0-B8AB-E2F23426E60B}"/>
            </a:ext>
          </a:extLst>
        </xdr:cNvPr>
        <xdr:cNvCxnSpPr/>
      </xdr:nvCxnSpPr>
      <xdr:spPr>
        <a:xfrm>
          <a:off x="12814300" y="101212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6D3801E1-C491-45F4-986F-00B41924C63C}"/>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C9D71572-40B3-4D4D-B5E9-74F5F114D7FC}"/>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A1DF7563-B97C-485A-996C-240F3146D31C}"/>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BAD7C318-AD2A-497A-96C6-8190F875DE6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30497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FEE687DF-5DE2-40AB-B4B5-916E391FA6EC}"/>
            </a:ext>
          </a:extLst>
        </xdr:cNvPr>
        <xdr:cNvSpPr txBox="1"/>
      </xdr:nvSpPr>
      <xdr:spPr>
        <a:xfrm>
          <a:off x="152660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150512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F6C3027B-2B47-444F-8BB5-5D3E7B4C4876}"/>
            </a:ext>
          </a:extLst>
        </xdr:cNvPr>
        <xdr:cNvSpPr txBox="1"/>
      </xdr:nvSpPr>
      <xdr:spPr>
        <a:xfrm>
          <a:off x="14389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99077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2DF82F7D-44F4-42BA-ABB1-2DCFBEE3E896}"/>
            </a:ext>
          </a:extLst>
        </xdr:cNvPr>
        <xdr:cNvSpPr txBox="1"/>
      </xdr:nvSpPr>
      <xdr:spPr>
        <a:xfrm>
          <a:off x="13500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47642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C0E71204-0F4B-407B-BA3B-CA327FBAACFF}"/>
            </a:ext>
          </a:extLst>
        </xdr:cNvPr>
        <xdr:cNvSpPr txBox="1"/>
      </xdr:nvSpPr>
      <xdr:spPr>
        <a:xfrm>
          <a:off x="1261174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48142985-3B08-4E77-9E0A-C7A67BC2193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7E98BB2-EC92-47E3-9102-68D530E6BCE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3BD70F12-77B0-44E0-A409-6124954C1E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1142CF91-5EEE-4C6A-8377-BF74A21A66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9DF28031-790D-49E7-8A87-A0ED6E812DE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FE1778FA-D714-4323-B8E4-84B7A9200C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1EEFE619-B327-45F4-AC80-8B04FB482A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5065806F-36DD-4B3B-A08E-F4B3AA4E02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1C326F1A-9C7C-4E2D-8FC7-339DBDBAFAB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7898106A-EF01-4375-9118-475D5C6590E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28D70A73-63E6-4EB4-9786-E6B726286D2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D15D3499-1910-4E36-9927-1C506D76956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056EE3B7-6C1F-4357-8484-6AF09B08577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a:extLst>
            <a:ext uri="{FF2B5EF4-FFF2-40B4-BE49-F238E27FC236}">
              <a16:creationId xmlns:a16="http://schemas.microsoft.com/office/drawing/2014/main" id="{53B9A182-32CC-4006-A1A3-6D610F689B2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AACF6E13-4CB2-463D-9958-E414E9DDE18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a:extLst>
            <a:ext uri="{FF2B5EF4-FFF2-40B4-BE49-F238E27FC236}">
              <a16:creationId xmlns:a16="http://schemas.microsoft.com/office/drawing/2014/main" id="{9C9B3847-640A-4281-BE07-BD69985BB74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DB575495-B8A2-470F-8B7E-D4F860EF0D4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a:extLst>
            <a:ext uri="{FF2B5EF4-FFF2-40B4-BE49-F238E27FC236}">
              <a16:creationId xmlns:a16="http://schemas.microsoft.com/office/drawing/2014/main" id="{1C794E4C-83C8-4548-9197-53F17A8DCFC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F616637C-52BC-4005-BA65-0AF85B499F8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FE5B5D6D-BDB9-4B3C-9399-9B933C1D1C3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8DB21879-7CCD-47F7-B69A-98060F80DEC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a:extLst>
            <a:ext uri="{FF2B5EF4-FFF2-40B4-BE49-F238E27FC236}">
              <a16:creationId xmlns:a16="http://schemas.microsoft.com/office/drawing/2014/main" id="{E3E71FD6-1515-46FC-B23E-295F4FCBFDE2}"/>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E082F85B-EDED-48EF-91E6-22F8B02A07E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a:extLst>
            <a:ext uri="{FF2B5EF4-FFF2-40B4-BE49-F238E27FC236}">
              <a16:creationId xmlns:a16="http://schemas.microsoft.com/office/drawing/2014/main" id="{ED9E14FA-03A8-4D9C-888C-CDBE356274B7}"/>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B19D736E-C25A-4E62-AF9E-6DA82983EF71}"/>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a:extLst>
            <a:ext uri="{FF2B5EF4-FFF2-40B4-BE49-F238E27FC236}">
              <a16:creationId xmlns:a16="http://schemas.microsoft.com/office/drawing/2014/main" id="{C64045AC-A53D-46B3-AFDD-0DDE46656FCD}"/>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0071C0CC-FC68-46C9-988C-0581DC906AB2}"/>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95" name="フローチャート: 判断 494">
          <a:extLst>
            <a:ext uri="{FF2B5EF4-FFF2-40B4-BE49-F238E27FC236}">
              <a16:creationId xmlns:a16="http://schemas.microsoft.com/office/drawing/2014/main" id="{FBD650C8-74AE-4E82-BF3B-A1117F16FB5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6" name="フローチャート: 判断 495">
          <a:extLst>
            <a:ext uri="{FF2B5EF4-FFF2-40B4-BE49-F238E27FC236}">
              <a16:creationId xmlns:a16="http://schemas.microsoft.com/office/drawing/2014/main" id="{8EAB428E-8637-4338-A222-BDE9F3470094}"/>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497" name="フローチャート: 判断 496">
          <a:extLst>
            <a:ext uri="{FF2B5EF4-FFF2-40B4-BE49-F238E27FC236}">
              <a16:creationId xmlns:a16="http://schemas.microsoft.com/office/drawing/2014/main" id="{E85A3DAB-D6BB-4DEA-8FD7-BC9B1BF7DEB9}"/>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498" name="フローチャート: 判断 497">
          <a:extLst>
            <a:ext uri="{FF2B5EF4-FFF2-40B4-BE49-F238E27FC236}">
              <a16:creationId xmlns:a16="http://schemas.microsoft.com/office/drawing/2014/main" id="{FC650472-5103-4FA8-AF3F-6987B664396A}"/>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499" name="フローチャート: 判断 498">
          <a:extLst>
            <a:ext uri="{FF2B5EF4-FFF2-40B4-BE49-F238E27FC236}">
              <a16:creationId xmlns:a16="http://schemas.microsoft.com/office/drawing/2014/main" id="{CB938252-92DF-4A17-82FD-1295FE3723EA}"/>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DC695CAE-A402-436F-9CB5-5B8AC7960A6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006543B-2A6E-4D99-BB8D-1F9316C5438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E4D0357C-B4E2-4385-A782-A6978132AA2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72B23BE-162D-4A4D-8D74-9CBBA8126C8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4792A8F-1AF5-4285-83A4-A1E10A7A778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58928</xdr:rowOff>
    </xdr:from>
    <xdr:to>
      <xdr:col>116</xdr:col>
      <xdr:colOff>114300</xdr:colOff>
      <xdr:row>62</xdr:row>
      <xdr:rowOff>160528</xdr:rowOff>
    </xdr:to>
    <xdr:sp macro="" textlink="">
      <xdr:nvSpPr>
        <xdr:cNvPr id="505" name="楕円 504">
          <a:extLst>
            <a:ext uri="{FF2B5EF4-FFF2-40B4-BE49-F238E27FC236}">
              <a16:creationId xmlns:a16="http://schemas.microsoft.com/office/drawing/2014/main" id="{79649A96-5A08-429D-B47D-C28B0FCB91BE}"/>
            </a:ext>
          </a:extLst>
        </xdr:cNvPr>
        <xdr:cNvSpPr/>
      </xdr:nvSpPr>
      <xdr:spPr>
        <a:xfrm>
          <a:off x="221107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81805</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7A06387F-66C9-466B-BDC0-80095A41AB69}"/>
            </a:ext>
          </a:extLst>
        </xdr:cNvPr>
        <xdr:cNvSpPr txBox="1"/>
      </xdr:nvSpPr>
      <xdr:spPr>
        <a:xfrm>
          <a:off x="22199600" y="1054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58928</xdr:rowOff>
    </xdr:from>
    <xdr:to>
      <xdr:col>112</xdr:col>
      <xdr:colOff>38100</xdr:colOff>
      <xdr:row>62</xdr:row>
      <xdr:rowOff>160528</xdr:rowOff>
    </xdr:to>
    <xdr:sp macro="" textlink="">
      <xdr:nvSpPr>
        <xdr:cNvPr id="507" name="楕円 506">
          <a:extLst>
            <a:ext uri="{FF2B5EF4-FFF2-40B4-BE49-F238E27FC236}">
              <a16:creationId xmlns:a16="http://schemas.microsoft.com/office/drawing/2014/main" id="{91C94BF7-C42C-4D86-975E-484A8497176B}"/>
            </a:ext>
          </a:extLst>
        </xdr:cNvPr>
        <xdr:cNvSpPr/>
      </xdr:nvSpPr>
      <xdr:spPr>
        <a:xfrm>
          <a:off x="21272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109728</xdr:rowOff>
    </xdr:from>
    <xdr:to>
      <xdr:col>116</xdr:col>
      <xdr:colOff>63500</xdr:colOff>
      <xdr:row>62</xdr:row>
      <xdr:rowOff>109728</xdr:rowOff>
    </xdr:to>
    <xdr:cxnSp macro="">
      <xdr:nvCxnSpPr>
        <xdr:cNvPr id="508" name="直線コネクタ 507">
          <a:extLst>
            <a:ext uri="{FF2B5EF4-FFF2-40B4-BE49-F238E27FC236}">
              <a16:creationId xmlns:a16="http://schemas.microsoft.com/office/drawing/2014/main" id="{D3AE2990-6207-4254-833C-14FA8B497F4A}"/>
            </a:ext>
          </a:extLst>
        </xdr:cNvPr>
        <xdr:cNvCxnSpPr/>
      </xdr:nvCxnSpPr>
      <xdr:spPr>
        <a:xfrm>
          <a:off x="21323300" y="10739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58928</xdr:rowOff>
    </xdr:from>
    <xdr:to>
      <xdr:col>107</xdr:col>
      <xdr:colOff>101600</xdr:colOff>
      <xdr:row>62</xdr:row>
      <xdr:rowOff>160528</xdr:rowOff>
    </xdr:to>
    <xdr:sp macro="" textlink="">
      <xdr:nvSpPr>
        <xdr:cNvPr id="509" name="楕円 508">
          <a:extLst>
            <a:ext uri="{FF2B5EF4-FFF2-40B4-BE49-F238E27FC236}">
              <a16:creationId xmlns:a16="http://schemas.microsoft.com/office/drawing/2014/main" id="{67784EBB-53B2-48F0-8B29-2E42FB43AC25}"/>
            </a:ext>
          </a:extLst>
        </xdr:cNvPr>
        <xdr:cNvSpPr/>
      </xdr:nvSpPr>
      <xdr:spPr>
        <a:xfrm>
          <a:off x="20383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109728</xdr:rowOff>
    </xdr:from>
    <xdr:to>
      <xdr:col>111</xdr:col>
      <xdr:colOff>177800</xdr:colOff>
      <xdr:row>62</xdr:row>
      <xdr:rowOff>109728</xdr:rowOff>
    </xdr:to>
    <xdr:cxnSp macro="">
      <xdr:nvCxnSpPr>
        <xdr:cNvPr id="510" name="直線コネクタ 509">
          <a:extLst>
            <a:ext uri="{FF2B5EF4-FFF2-40B4-BE49-F238E27FC236}">
              <a16:creationId xmlns:a16="http://schemas.microsoft.com/office/drawing/2014/main" id="{6EE7DC5E-ED39-451B-84F8-86BB603C3688}"/>
            </a:ext>
          </a:extLst>
        </xdr:cNvPr>
        <xdr:cNvCxnSpPr/>
      </xdr:nvCxnSpPr>
      <xdr:spPr>
        <a:xfrm>
          <a:off x="20434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58928</xdr:rowOff>
    </xdr:from>
    <xdr:to>
      <xdr:col>102</xdr:col>
      <xdr:colOff>165100</xdr:colOff>
      <xdr:row>62</xdr:row>
      <xdr:rowOff>160528</xdr:rowOff>
    </xdr:to>
    <xdr:sp macro="" textlink="">
      <xdr:nvSpPr>
        <xdr:cNvPr id="511" name="楕円 510">
          <a:extLst>
            <a:ext uri="{FF2B5EF4-FFF2-40B4-BE49-F238E27FC236}">
              <a16:creationId xmlns:a16="http://schemas.microsoft.com/office/drawing/2014/main" id="{A5E54B15-815E-4BF5-B218-210352A73995}"/>
            </a:ext>
          </a:extLst>
        </xdr:cNvPr>
        <xdr:cNvSpPr/>
      </xdr:nvSpPr>
      <xdr:spPr>
        <a:xfrm>
          <a:off x="19494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109728</xdr:rowOff>
    </xdr:from>
    <xdr:to>
      <xdr:col>107</xdr:col>
      <xdr:colOff>50800</xdr:colOff>
      <xdr:row>62</xdr:row>
      <xdr:rowOff>109728</xdr:rowOff>
    </xdr:to>
    <xdr:cxnSp macro="">
      <xdr:nvCxnSpPr>
        <xdr:cNvPr id="512" name="直線コネクタ 511">
          <a:extLst>
            <a:ext uri="{FF2B5EF4-FFF2-40B4-BE49-F238E27FC236}">
              <a16:creationId xmlns:a16="http://schemas.microsoft.com/office/drawing/2014/main" id="{60A8A1C3-A5D1-417B-A05B-62CF4D1AB38A}"/>
            </a:ext>
          </a:extLst>
        </xdr:cNvPr>
        <xdr:cNvCxnSpPr/>
      </xdr:nvCxnSpPr>
      <xdr:spPr>
        <a:xfrm>
          <a:off x="19545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58928</xdr:rowOff>
    </xdr:from>
    <xdr:to>
      <xdr:col>98</xdr:col>
      <xdr:colOff>38100</xdr:colOff>
      <xdr:row>62</xdr:row>
      <xdr:rowOff>160528</xdr:rowOff>
    </xdr:to>
    <xdr:sp macro="" textlink="">
      <xdr:nvSpPr>
        <xdr:cNvPr id="513" name="楕円 512">
          <a:extLst>
            <a:ext uri="{FF2B5EF4-FFF2-40B4-BE49-F238E27FC236}">
              <a16:creationId xmlns:a16="http://schemas.microsoft.com/office/drawing/2014/main" id="{0B7A6714-918E-4F52-BC79-E734ABBF66A1}"/>
            </a:ext>
          </a:extLst>
        </xdr:cNvPr>
        <xdr:cNvSpPr/>
      </xdr:nvSpPr>
      <xdr:spPr>
        <a:xfrm>
          <a:off x="18605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109728</xdr:rowOff>
    </xdr:from>
    <xdr:to>
      <xdr:col>102</xdr:col>
      <xdr:colOff>114300</xdr:colOff>
      <xdr:row>62</xdr:row>
      <xdr:rowOff>109728</xdr:rowOff>
    </xdr:to>
    <xdr:cxnSp macro="">
      <xdr:nvCxnSpPr>
        <xdr:cNvPr id="514" name="直線コネクタ 513">
          <a:extLst>
            <a:ext uri="{FF2B5EF4-FFF2-40B4-BE49-F238E27FC236}">
              <a16:creationId xmlns:a16="http://schemas.microsoft.com/office/drawing/2014/main" id="{982D0C57-526D-46E4-8036-766E08523B93}"/>
            </a:ext>
          </a:extLst>
        </xdr:cNvPr>
        <xdr:cNvCxnSpPr/>
      </xdr:nvCxnSpPr>
      <xdr:spPr>
        <a:xfrm>
          <a:off x="18656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515" name="n_1aveValue【保健センター・保健所】&#10;一人当たり面積">
          <a:extLst>
            <a:ext uri="{FF2B5EF4-FFF2-40B4-BE49-F238E27FC236}">
              <a16:creationId xmlns:a16="http://schemas.microsoft.com/office/drawing/2014/main" id="{E74AAA97-3018-4CE1-AEEC-01CDE20B586B}"/>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516" name="n_2aveValue【保健センター・保健所】&#10;一人当たり面積">
          <a:extLst>
            <a:ext uri="{FF2B5EF4-FFF2-40B4-BE49-F238E27FC236}">
              <a16:creationId xmlns:a16="http://schemas.microsoft.com/office/drawing/2014/main" id="{CD96592E-D77D-4634-AA6E-F06C87696971}"/>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517" name="n_3aveValue【保健センター・保健所】&#10;一人当たり面積">
          <a:extLst>
            <a:ext uri="{FF2B5EF4-FFF2-40B4-BE49-F238E27FC236}">
              <a16:creationId xmlns:a16="http://schemas.microsoft.com/office/drawing/2014/main" id="{C272F9D9-E171-46BF-9CFC-A29D55AB8E58}"/>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518" name="n_4aveValue【保健センター・保健所】&#10;一人当たり面積">
          <a:extLst>
            <a:ext uri="{FF2B5EF4-FFF2-40B4-BE49-F238E27FC236}">
              <a16:creationId xmlns:a16="http://schemas.microsoft.com/office/drawing/2014/main" id="{152FCE64-78D2-4FB7-8A78-85D28B29F93C}"/>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5605</xdr:rowOff>
    </xdr:from>
    <xdr:ext cx="469744" cy="259045"/>
    <xdr:sp macro="" textlink="">
      <xdr:nvSpPr>
        <xdr:cNvPr id="519" name="n_1mainValue【保健センター・保健所】&#10;一人当たり面積">
          <a:extLst>
            <a:ext uri="{FF2B5EF4-FFF2-40B4-BE49-F238E27FC236}">
              <a16:creationId xmlns:a16="http://schemas.microsoft.com/office/drawing/2014/main" id="{2F8BCDEB-5EB0-43EB-9D68-E42BBEC976D4}"/>
            </a:ext>
          </a:extLst>
        </xdr:cNvPr>
        <xdr:cNvSpPr txBox="1"/>
      </xdr:nvSpPr>
      <xdr:spPr>
        <a:xfrm>
          <a:off x="21075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5605</xdr:rowOff>
    </xdr:from>
    <xdr:ext cx="469744" cy="259045"/>
    <xdr:sp macro="" textlink="">
      <xdr:nvSpPr>
        <xdr:cNvPr id="520" name="n_2mainValue【保健センター・保健所】&#10;一人当たり面積">
          <a:extLst>
            <a:ext uri="{FF2B5EF4-FFF2-40B4-BE49-F238E27FC236}">
              <a16:creationId xmlns:a16="http://schemas.microsoft.com/office/drawing/2014/main" id="{4A89E1A7-DCF2-44EA-A541-D59C682ED65E}"/>
            </a:ext>
          </a:extLst>
        </xdr:cNvPr>
        <xdr:cNvSpPr txBox="1"/>
      </xdr:nvSpPr>
      <xdr:spPr>
        <a:xfrm>
          <a:off x="201994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5605</xdr:rowOff>
    </xdr:from>
    <xdr:ext cx="469744" cy="259045"/>
    <xdr:sp macro="" textlink="">
      <xdr:nvSpPr>
        <xdr:cNvPr id="521" name="n_3mainValue【保健センター・保健所】&#10;一人当たり面積">
          <a:extLst>
            <a:ext uri="{FF2B5EF4-FFF2-40B4-BE49-F238E27FC236}">
              <a16:creationId xmlns:a16="http://schemas.microsoft.com/office/drawing/2014/main" id="{B7058C3D-C029-42ED-B47E-83A729F478EF}"/>
            </a:ext>
          </a:extLst>
        </xdr:cNvPr>
        <xdr:cNvSpPr txBox="1"/>
      </xdr:nvSpPr>
      <xdr:spPr>
        <a:xfrm>
          <a:off x="193104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5605</xdr:rowOff>
    </xdr:from>
    <xdr:ext cx="469744" cy="259045"/>
    <xdr:sp macro="" textlink="">
      <xdr:nvSpPr>
        <xdr:cNvPr id="522" name="n_4mainValue【保健センター・保健所】&#10;一人当たり面積">
          <a:extLst>
            <a:ext uri="{FF2B5EF4-FFF2-40B4-BE49-F238E27FC236}">
              <a16:creationId xmlns:a16="http://schemas.microsoft.com/office/drawing/2014/main" id="{DFF97843-595E-4175-B349-ADD0C4A081F0}"/>
            </a:ext>
          </a:extLst>
        </xdr:cNvPr>
        <xdr:cNvSpPr txBox="1"/>
      </xdr:nvSpPr>
      <xdr:spPr>
        <a:xfrm>
          <a:off x="184214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EC6CA5D8-72E3-4628-B282-AC9D7B8316E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F16F6F9B-C7EA-435F-83C7-28521D8F3B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713EF07D-3F35-4451-BD1B-9F27F80ACE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D0E3E1FE-0E95-45D0-88E2-581AA69FF5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B9B43CC5-207E-4A57-906A-9C1A78D3325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301D5CAA-098E-48FB-BD0C-0CE1D7E9286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2695BDD0-E391-414A-991C-E5EAB0E82C1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A8027558-396D-4419-A59D-8A16DD2870A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EA24E56E-BE64-4A66-8042-84B50D658A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0CE77178-FDDD-4BB9-B39B-C9493AA094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5EF4DA4F-4A72-4666-BD7A-B21713A863B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7A65C31A-94D0-4E25-8E10-47DBAF210A3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6B776FFA-0797-4811-8B7A-2FADF1CC6D4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066F1AB3-66BC-47DA-B67F-A614C4F68AD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B9E5E60F-4CC3-497F-B494-F89368AB5DE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26E94D44-3099-41C9-8E6D-D638A881461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BFC3099F-CE4F-4AA9-9EAB-DED5BB0AA2A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90BFF041-6AF1-4C51-9126-03E9F2A2F55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DF8F29A1-A07F-4270-A63A-28A29A83EC6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D78D1E02-7A28-4F19-B89B-2A4D03556EB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652198FD-364C-4BF3-9F3C-AB7AF106674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3A045998-FC94-4FBC-9511-37E459379ED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5BE6B373-7251-4883-8B0A-263CF95113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0F7E37C6-E2DC-46B4-A85A-C4E893B3E9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a:extLst>
            <a:ext uri="{FF2B5EF4-FFF2-40B4-BE49-F238E27FC236}">
              <a16:creationId xmlns:a16="http://schemas.microsoft.com/office/drawing/2014/main" id="{8410C8E3-6454-405B-BB45-CB9912684C92}"/>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39940660-66B0-44C5-A025-5FF39131BCE1}"/>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a:extLst>
            <a:ext uri="{FF2B5EF4-FFF2-40B4-BE49-F238E27FC236}">
              <a16:creationId xmlns:a16="http://schemas.microsoft.com/office/drawing/2014/main" id="{04F4D718-3F9E-4521-8EDB-68DEEDF5C45D}"/>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1D5BB46F-FDBF-4CD5-A41E-39CFA7A29092}"/>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a:extLst>
            <a:ext uri="{FF2B5EF4-FFF2-40B4-BE49-F238E27FC236}">
              <a16:creationId xmlns:a16="http://schemas.microsoft.com/office/drawing/2014/main" id="{E5AF073B-9B04-403D-AD8C-9EDB8EA76B3A}"/>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9EF52F5E-03AD-46D7-9809-71C82FB9C0BA}"/>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3" name="フローチャート: 判断 552">
          <a:extLst>
            <a:ext uri="{FF2B5EF4-FFF2-40B4-BE49-F238E27FC236}">
              <a16:creationId xmlns:a16="http://schemas.microsoft.com/office/drawing/2014/main" id="{45524BE4-5A27-4270-A83B-E3BFCD73313B}"/>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4" name="フローチャート: 判断 553">
          <a:extLst>
            <a:ext uri="{FF2B5EF4-FFF2-40B4-BE49-F238E27FC236}">
              <a16:creationId xmlns:a16="http://schemas.microsoft.com/office/drawing/2014/main" id="{207F1B09-31F8-4E96-AB06-0FA827292183}"/>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5" name="フローチャート: 判断 554">
          <a:extLst>
            <a:ext uri="{FF2B5EF4-FFF2-40B4-BE49-F238E27FC236}">
              <a16:creationId xmlns:a16="http://schemas.microsoft.com/office/drawing/2014/main" id="{6FD43FEA-5B1F-427F-B141-84168C4F380F}"/>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6" name="フローチャート: 判断 555">
          <a:extLst>
            <a:ext uri="{FF2B5EF4-FFF2-40B4-BE49-F238E27FC236}">
              <a16:creationId xmlns:a16="http://schemas.microsoft.com/office/drawing/2014/main" id="{FD87B02E-8F14-4230-90ED-055FAF4762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7" name="フローチャート: 判断 556">
          <a:extLst>
            <a:ext uri="{FF2B5EF4-FFF2-40B4-BE49-F238E27FC236}">
              <a16:creationId xmlns:a16="http://schemas.microsoft.com/office/drawing/2014/main" id="{5359998A-8A81-4DC4-B31C-EC21D83FB52D}"/>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603D5EAA-8A85-46CC-A907-204AF6100EC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204244C4-968E-4CC3-9F95-BEBE1DD5A5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650700E-0B4B-437A-B74C-FA3AE3EB9A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84C72729-BEE5-49C7-BE74-C3063A8CA5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E39DE9E-EB63-4EDB-9AC1-B94010740DC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93980</xdr:rowOff>
    </xdr:from>
    <xdr:to>
      <xdr:col>85</xdr:col>
      <xdr:colOff>177800</xdr:colOff>
      <xdr:row>83</xdr:row>
      <xdr:rowOff>24130</xdr:rowOff>
    </xdr:to>
    <xdr:sp macro="" textlink="">
      <xdr:nvSpPr>
        <xdr:cNvPr id="563" name="楕円 562">
          <a:extLst>
            <a:ext uri="{FF2B5EF4-FFF2-40B4-BE49-F238E27FC236}">
              <a16:creationId xmlns:a16="http://schemas.microsoft.com/office/drawing/2014/main" id="{3762FD87-4DC6-4B8F-8AAB-955CC225FAC0}"/>
            </a:ext>
          </a:extLst>
        </xdr:cNvPr>
        <xdr:cNvSpPr/>
      </xdr:nvSpPr>
      <xdr:spPr>
        <a:xfrm>
          <a:off x="16268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116857</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9C7AC069-5459-4AA9-8D64-28D393E37AED}"/>
            </a:ext>
          </a:extLst>
        </xdr:cNvPr>
        <xdr:cNvSpPr txBox="1"/>
      </xdr:nvSpPr>
      <xdr:spPr>
        <a:xfrm>
          <a:off x="16357600"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61595</xdr:rowOff>
    </xdr:from>
    <xdr:to>
      <xdr:col>81</xdr:col>
      <xdr:colOff>101600</xdr:colOff>
      <xdr:row>82</xdr:row>
      <xdr:rowOff>163195</xdr:rowOff>
    </xdr:to>
    <xdr:sp macro="" textlink="">
      <xdr:nvSpPr>
        <xdr:cNvPr id="565" name="楕円 564">
          <a:extLst>
            <a:ext uri="{FF2B5EF4-FFF2-40B4-BE49-F238E27FC236}">
              <a16:creationId xmlns:a16="http://schemas.microsoft.com/office/drawing/2014/main" id="{AF21A298-1EFD-46AE-A4E9-60CF0C02DA6E}"/>
            </a:ext>
          </a:extLst>
        </xdr:cNvPr>
        <xdr:cNvSpPr/>
      </xdr:nvSpPr>
      <xdr:spPr>
        <a:xfrm>
          <a:off x="15430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112395</xdr:rowOff>
    </xdr:from>
    <xdr:to>
      <xdr:col>85</xdr:col>
      <xdr:colOff>127000</xdr:colOff>
      <xdr:row>82</xdr:row>
      <xdr:rowOff>144780</xdr:rowOff>
    </xdr:to>
    <xdr:cxnSp macro="">
      <xdr:nvCxnSpPr>
        <xdr:cNvPr id="566" name="直線コネクタ 565">
          <a:extLst>
            <a:ext uri="{FF2B5EF4-FFF2-40B4-BE49-F238E27FC236}">
              <a16:creationId xmlns:a16="http://schemas.microsoft.com/office/drawing/2014/main" id="{9CAC022B-206C-4AB1-8427-B4F6C576137D}"/>
            </a:ext>
          </a:extLst>
        </xdr:cNvPr>
        <xdr:cNvCxnSpPr/>
      </xdr:nvCxnSpPr>
      <xdr:spPr>
        <a:xfrm>
          <a:off x="15481300" y="141712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29211</xdr:rowOff>
    </xdr:from>
    <xdr:to>
      <xdr:col>76</xdr:col>
      <xdr:colOff>165100</xdr:colOff>
      <xdr:row>82</xdr:row>
      <xdr:rowOff>130811</xdr:rowOff>
    </xdr:to>
    <xdr:sp macro="" textlink="">
      <xdr:nvSpPr>
        <xdr:cNvPr id="567" name="楕円 566">
          <a:extLst>
            <a:ext uri="{FF2B5EF4-FFF2-40B4-BE49-F238E27FC236}">
              <a16:creationId xmlns:a16="http://schemas.microsoft.com/office/drawing/2014/main" id="{C3BA084E-99DE-4D69-B697-78F2B9924468}"/>
            </a:ext>
          </a:extLst>
        </xdr:cNvPr>
        <xdr:cNvSpPr/>
      </xdr:nvSpPr>
      <xdr:spPr>
        <a:xfrm>
          <a:off x="14541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80011</xdr:rowOff>
    </xdr:from>
    <xdr:to>
      <xdr:col>81</xdr:col>
      <xdr:colOff>50800</xdr:colOff>
      <xdr:row>82</xdr:row>
      <xdr:rowOff>112395</xdr:rowOff>
    </xdr:to>
    <xdr:cxnSp macro="">
      <xdr:nvCxnSpPr>
        <xdr:cNvPr id="568" name="直線コネクタ 567">
          <a:extLst>
            <a:ext uri="{FF2B5EF4-FFF2-40B4-BE49-F238E27FC236}">
              <a16:creationId xmlns:a16="http://schemas.microsoft.com/office/drawing/2014/main" id="{7A5C1690-1190-4F25-977B-342C6F8F1692}"/>
            </a:ext>
          </a:extLst>
        </xdr:cNvPr>
        <xdr:cNvCxnSpPr/>
      </xdr:nvCxnSpPr>
      <xdr:spPr>
        <a:xfrm>
          <a:off x="14592300" y="141389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636</xdr:rowOff>
    </xdr:from>
    <xdr:to>
      <xdr:col>72</xdr:col>
      <xdr:colOff>38100</xdr:colOff>
      <xdr:row>82</xdr:row>
      <xdr:rowOff>102236</xdr:rowOff>
    </xdr:to>
    <xdr:sp macro="" textlink="">
      <xdr:nvSpPr>
        <xdr:cNvPr id="569" name="楕円 568">
          <a:extLst>
            <a:ext uri="{FF2B5EF4-FFF2-40B4-BE49-F238E27FC236}">
              <a16:creationId xmlns:a16="http://schemas.microsoft.com/office/drawing/2014/main" id="{2F97C237-262E-4DCE-9207-B28621F440CC}"/>
            </a:ext>
          </a:extLst>
        </xdr:cNvPr>
        <xdr:cNvSpPr/>
      </xdr:nvSpPr>
      <xdr:spPr>
        <a:xfrm>
          <a:off x="13652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51436</xdr:rowOff>
    </xdr:from>
    <xdr:to>
      <xdr:col>76</xdr:col>
      <xdr:colOff>114300</xdr:colOff>
      <xdr:row>82</xdr:row>
      <xdr:rowOff>80011</xdr:rowOff>
    </xdr:to>
    <xdr:cxnSp macro="">
      <xdr:nvCxnSpPr>
        <xdr:cNvPr id="570" name="直線コネクタ 569">
          <a:extLst>
            <a:ext uri="{FF2B5EF4-FFF2-40B4-BE49-F238E27FC236}">
              <a16:creationId xmlns:a16="http://schemas.microsoft.com/office/drawing/2014/main" id="{4035C2AC-73FF-449B-B225-92A21EE3755D}"/>
            </a:ext>
          </a:extLst>
        </xdr:cNvPr>
        <xdr:cNvCxnSpPr/>
      </xdr:nvCxnSpPr>
      <xdr:spPr>
        <a:xfrm>
          <a:off x="13703300" y="141103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126364</xdr:rowOff>
    </xdr:from>
    <xdr:to>
      <xdr:col>67</xdr:col>
      <xdr:colOff>101600</xdr:colOff>
      <xdr:row>82</xdr:row>
      <xdr:rowOff>56514</xdr:rowOff>
    </xdr:to>
    <xdr:sp macro="" textlink="">
      <xdr:nvSpPr>
        <xdr:cNvPr id="571" name="楕円 570">
          <a:extLst>
            <a:ext uri="{FF2B5EF4-FFF2-40B4-BE49-F238E27FC236}">
              <a16:creationId xmlns:a16="http://schemas.microsoft.com/office/drawing/2014/main" id="{A771E49A-D1DB-40AA-8346-8C5D7E515C6D}"/>
            </a:ext>
          </a:extLst>
        </xdr:cNvPr>
        <xdr:cNvSpPr/>
      </xdr:nvSpPr>
      <xdr:spPr>
        <a:xfrm>
          <a:off x="12763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5714</xdr:rowOff>
    </xdr:from>
    <xdr:to>
      <xdr:col>71</xdr:col>
      <xdr:colOff>177800</xdr:colOff>
      <xdr:row>82</xdr:row>
      <xdr:rowOff>51436</xdr:rowOff>
    </xdr:to>
    <xdr:cxnSp macro="">
      <xdr:nvCxnSpPr>
        <xdr:cNvPr id="572" name="直線コネクタ 571">
          <a:extLst>
            <a:ext uri="{FF2B5EF4-FFF2-40B4-BE49-F238E27FC236}">
              <a16:creationId xmlns:a16="http://schemas.microsoft.com/office/drawing/2014/main" id="{07226462-E950-4942-9873-B2A46BB39647}"/>
            </a:ext>
          </a:extLst>
        </xdr:cNvPr>
        <xdr:cNvCxnSpPr/>
      </xdr:nvCxnSpPr>
      <xdr:spPr>
        <a:xfrm>
          <a:off x="12814300" y="140646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573" name="n_1aveValue【消防施設】&#10;有形固定資産減価償却率">
          <a:extLst>
            <a:ext uri="{FF2B5EF4-FFF2-40B4-BE49-F238E27FC236}">
              <a16:creationId xmlns:a16="http://schemas.microsoft.com/office/drawing/2014/main" id="{CBC843C3-66E0-4312-9E60-47B62C8BD6C1}"/>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574" name="n_2aveValue【消防施設】&#10;有形固定資産減価償却率">
          <a:extLst>
            <a:ext uri="{FF2B5EF4-FFF2-40B4-BE49-F238E27FC236}">
              <a16:creationId xmlns:a16="http://schemas.microsoft.com/office/drawing/2014/main" id="{3B3DB8C7-3D32-40F2-BDD1-AAB27577854F}"/>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575" name="n_3aveValue【消防施設】&#10;有形固定資産減価償却率">
          <a:extLst>
            <a:ext uri="{FF2B5EF4-FFF2-40B4-BE49-F238E27FC236}">
              <a16:creationId xmlns:a16="http://schemas.microsoft.com/office/drawing/2014/main" id="{86142063-1315-46A6-8500-1AC40542B4C9}"/>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576" name="n_4aveValue【消防施設】&#10;有形固定資産減価償却率">
          <a:extLst>
            <a:ext uri="{FF2B5EF4-FFF2-40B4-BE49-F238E27FC236}">
              <a16:creationId xmlns:a16="http://schemas.microsoft.com/office/drawing/2014/main" id="{F9EE0666-F053-4D05-93B8-217321C044F9}"/>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8272</xdr:rowOff>
    </xdr:from>
    <xdr:ext cx="405111" cy="259045"/>
    <xdr:sp macro="" textlink="">
      <xdr:nvSpPr>
        <xdr:cNvPr id="577" name="n_1mainValue【消防施設】&#10;有形固定資産減価償却率">
          <a:extLst>
            <a:ext uri="{FF2B5EF4-FFF2-40B4-BE49-F238E27FC236}">
              <a16:creationId xmlns:a16="http://schemas.microsoft.com/office/drawing/2014/main" id="{45DBAF73-7BFD-41C1-A136-55DCDF8C893D}"/>
            </a:ext>
          </a:extLst>
        </xdr:cNvPr>
        <xdr:cNvSpPr txBox="1"/>
      </xdr:nvSpPr>
      <xdr:spPr>
        <a:xfrm>
          <a:off x="15266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578" name="n_2mainValue【消防施設】&#10;有形固定資産減価償却率">
          <a:extLst>
            <a:ext uri="{FF2B5EF4-FFF2-40B4-BE49-F238E27FC236}">
              <a16:creationId xmlns:a16="http://schemas.microsoft.com/office/drawing/2014/main" id="{8B302A5B-97C6-43BE-96D3-C7044AF04EB9}"/>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118763</xdr:rowOff>
    </xdr:from>
    <xdr:ext cx="405111" cy="259045"/>
    <xdr:sp macro="" textlink="">
      <xdr:nvSpPr>
        <xdr:cNvPr id="579" name="n_3mainValue【消防施設】&#10;有形固定資産減価償却率">
          <a:extLst>
            <a:ext uri="{FF2B5EF4-FFF2-40B4-BE49-F238E27FC236}">
              <a16:creationId xmlns:a16="http://schemas.microsoft.com/office/drawing/2014/main" id="{9F0F03E4-2E35-4FD8-AEA6-F577593E9B04}"/>
            </a:ext>
          </a:extLst>
        </xdr:cNvPr>
        <xdr:cNvSpPr txBox="1"/>
      </xdr:nvSpPr>
      <xdr:spPr>
        <a:xfrm>
          <a:off x="13500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73041</xdr:rowOff>
    </xdr:from>
    <xdr:ext cx="405111" cy="259045"/>
    <xdr:sp macro="" textlink="">
      <xdr:nvSpPr>
        <xdr:cNvPr id="580" name="n_4mainValue【消防施設】&#10;有形固定資産減価償却率">
          <a:extLst>
            <a:ext uri="{FF2B5EF4-FFF2-40B4-BE49-F238E27FC236}">
              <a16:creationId xmlns:a16="http://schemas.microsoft.com/office/drawing/2014/main" id="{375A0DF8-80B2-485F-9DA4-D3950D659C5F}"/>
            </a:ext>
          </a:extLst>
        </xdr:cNvPr>
        <xdr:cNvSpPr txBox="1"/>
      </xdr:nvSpPr>
      <xdr:spPr>
        <a:xfrm>
          <a:off x="12611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BBCFE515-B160-45E7-A6FE-86FBD05DD4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89B18F48-2F13-4BAF-996F-16555268E5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073F95F6-BB77-448F-8D17-700B7B4FA2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7DF808DD-204D-40B1-B450-8943DD23CA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363EFC2B-3DA6-44B9-B60C-09B59C6AA20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16D66BCB-8AEE-43AE-9C1F-5595C8AFFF0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9F4BF0D2-EAED-4807-A6E9-A7782B959C9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3D24BDE1-EE6B-48E1-AF2E-33E4107525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3C7CAD97-43F7-4FAE-B215-2936A32FDF6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EC963B87-455C-4D86-96F1-34F73787B2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AC0C4336-C149-464C-8CBC-6D5886387C0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DD74340B-BED4-4B0D-B2B5-C09FCE525FF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4ABD4322-ABE3-4E0A-A823-88CBF8A66F4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CEFD8471-1F06-47B2-A645-35C5988AC6E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1422DA9D-4D9B-41C6-BFFC-0C607037A8A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C6744C1C-095B-428E-8617-3F58BA3D99C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29FD22C2-EB79-484F-BEC2-1B471D334D2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948FA6A0-C17C-47CC-B8E0-E1523BCA88C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F1DC879B-3BA4-446A-A199-252C603D4E1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6DEA2FEB-7106-412E-B179-625D731370C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BCF16639-E593-4011-9373-86099EE5C47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a:extLst>
            <a:ext uri="{FF2B5EF4-FFF2-40B4-BE49-F238E27FC236}">
              <a16:creationId xmlns:a16="http://schemas.microsoft.com/office/drawing/2014/main" id="{EE07E1F7-DD8C-4766-949A-229025C3CA5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3" name="【消防施設】&#10;一人当たり面積最小値テキスト">
          <a:extLst>
            <a:ext uri="{FF2B5EF4-FFF2-40B4-BE49-F238E27FC236}">
              <a16:creationId xmlns:a16="http://schemas.microsoft.com/office/drawing/2014/main" id="{20142D21-78DB-4734-B7CD-56C6528BA7BC}"/>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a:extLst>
            <a:ext uri="{FF2B5EF4-FFF2-40B4-BE49-F238E27FC236}">
              <a16:creationId xmlns:a16="http://schemas.microsoft.com/office/drawing/2014/main" id="{8B9BD58D-2449-4D77-B3F4-1C7D7FE9133C}"/>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5" name="【消防施設】&#10;一人当たり面積最大値テキスト">
          <a:extLst>
            <a:ext uri="{FF2B5EF4-FFF2-40B4-BE49-F238E27FC236}">
              <a16:creationId xmlns:a16="http://schemas.microsoft.com/office/drawing/2014/main" id="{911D6012-0E00-47C7-AAA5-F8847025BC47}"/>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a:extLst>
            <a:ext uri="{FF2B5EF4-FFF2-40B4-BE49-F238E27FC236}">
              <a16:creationId xmlns:a16="http://schemas.microsoft.com/office/drawing/2014/main" id="{C76A651A-3799-4946-8FAD-C63EAAC24FC3}"/>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07" name="【消防施設】&#10;一人当たり面積平均値テキスト">
          <a:extLst>
            <a:ext uri="{FF2B5EF4-FFF2-40B4-BE49-F238E27FC236}">
              <a16:creationId xmlns:a16="http://schemas.microsoft.com/office/drawing/2014/main" id="{BEFDEFD1-8ADE-41F1-89B9-344A4E4C117C}"/>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8" name="フローチャート: 判断 607">
          <a:extLst>
            <a:ext uri="{FF2B5EF4-FFF2-40B4-BE49-F238E27FC236}">
              <a16:creationId xmlns:a16="http://schemas.microsoft.com/office/drawing/2014/main" id="{F0EAEE4C-F40B-4C08-B26B-27B497FFB45D}"/>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9" name="フローチャート: 判断 608">
          <a:extLst>
            <a:ext uri="{FF2B5EF4-FFF2-40B4-BE49-F238E27FC236}">
              <a16:creationId xmlns:a16="http://schemas.microsoft.com/office/drawing/2014/main" id="{DCF4F77F-6B50-4338-9A52-8935F28E2369}"/>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10" name="フローチャート: 判断 609">
          <a:extLst>
            <a:ext uri="{FF2B5EF4-FFF2-40B4-BE49-F238E27FC236}">
              <a16:creationId xmlns:a16="http://schemas.microsoft.com/office/drawing/2014/main" id="{F15AC726-2724-4D00-B498-416F276AC462}"/>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1" name="フローチャート: 判断 610">
          <a:extLst>
            <a:ext uri="{FF2B5EF4-FFF2-40B4-BE49-F238E27FC236}">
              <a16:creationId xmlns:a16="http://schemas.microsoft.com/office/drawing/2014/main" id="{F42D853D-EAA9-4274-A47D-D681B5858CD6}"/>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2" name="フローチャート: 判断 611">
          <a:extLst>
            <a:ext uri="{FF2B5EF4-FFF2-40B4-BE49-F238E27FC236}">
              <a16:creationId xmlns:a16="http://schemas.microsoft.com/office/drawing/2014/main" id="{F4E2A4F1-2B8F-450F-A750-2A5A5C88601F}"/>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78124EC5-4B32-4DB6-87EB-434AC49FDED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1F6EADEA-B5B1-4393-A112-493E3FBAAC5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629119C5-44B0-4DA1-BF07-B0D4B42C8CD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AEFE32BB-4C6E-4E27-B498-4D76E0DE2E7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4BC9B88-4E8E-4E65-AD2C-4332E7A7ED6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618" name="楕円 617">
          <a:extLst>
            <a:ext uri="{FF2B5EF4-FFF2-40B4-BE49-F238E27FC236}">
              <a16:creationId xmlns:a16="http://schemas.microsoft.com/office/drawing/2014/main" id="{9ABE51E0-B888-4441-812D-D5886E68E330}"/>
            </a:ext>
          </a:extLst>
        </xdr:cNvPr>
        <xdr:cNvSpPr/>
      </xdr:nvSpPr>
      <xdr:spPr>
        <a:xfrm>
          <a:off x="22110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130319</xdr:rowOff>
    </xdr:from>
    <xdr:ext cx="469744" cy="259045"/>
    <xdr:sp macro="" textlink="">
      <xdr:nvSpPr>
        <xdr:cNvPr id="619" name="【消防施設】&#10;一人当たり面積該当値テキスト">
          <a:extLst>
            <a:ext uri="{FF2B5EF4-FFF2-40B4-BE49-F238E27FC236}">
              <a16:creationId xmlns:a16="http://schemas.microsoft.com/office/drawing/2014/main" id="{990417DE-9700-447F-968C-04747472B744}"/>
            </a:ext>
          </a:extLst>
        </xdr:cNvPr>
        <xdr:cNvSpPr txBox="1"/>
      </xdr:nvSpPr>
      <xdr:spPr>
        <a:xfrm>
          <a:off x="22199600"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620" name="楕円 619">
          <a:extLst>
            <a:ext uri="{FF2B5EF4-FFF2-40B4-BE49-F238E27FC236}">
              <a16:creationId xmlns:a16="http://schemas.microsoft.com/office/drawing/2014/main" id="{C667B3BD-F3C1-43BA-ACDD-099F8D72EE8F}"/>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35813</xdr:rowOff>
    </xdr:to>
    <xdr:cxnSp macro="">
      <xdr:nvCxnSpPr>
        <xdr:cNvPr id="621" name="直線コネクタ 620">
          <a:extLst>
            <a:ext uri="{FF2B5EF4-FFF2-40B4-BE49-F238E27FC236}">
              <a16:creationId xmlns:a16="http://schemas.microsoft.com/office/drawing/2014/main" id="{8FA9B7FF-97CD-49A2-980B-6918F92C9884}"/>
            </a:ext>
          </a:extLst>
        </xdr:cNvPr>
        <xdr:cNvCxnSpPr/>
      </xdr:nvCxnSpPr>
      <xdr:spPr>
        <a:xfrm flipV="1">
          <a:off x="21323300" y="14604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622" name="楕円 621">
          <a:extLst>
            <a:ext uri="{FF2B5EF4-FFF2-40B4-BE49-F238E27FC236}">
              <a16:creationId xmlns:a16="http://schemas.microsoft.com/office/drawing/2014/main" id="{DC83D17E-F405-452F-B82D-4EDD9757E31C}"/>
            </a:ext>
          </a:extLst>
        </xdr:cNvPr>
        <xdr:cNvSpPr/>
      </xdr:nvSpPr>
      <xdr:spPr>
        <a:xfrm>
          <a:off x="20383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35813</xdr:rowOff>
    </xdr:to>
    <xdr:cxnSp macro="">
      <xdr:nvCxnSpPr>
        <xdr:cNvPr id="623" name="直線コネクタ 622">
          <a:extLst>
            <a:ext uri="{FF2B5EF4-FFF2-40B4-BE49-F238E27FC236}">
              <a16:creationId xmlns:a16="http://schemas.microsoft.com/office/drawing/2014/main" id="{C65AC1A3-2024-42C8-AFC2-6888094E3F38}"/>
            </a:ext>
          </a:extLst>
        </xdr:cNvPr>
        <xdr:cNvCxnSpPr/>
      </xdr:nvCxnSpPr>
      <xdr:spPr>
        <a:xfrm>
          <a:off x="20434300" y="1460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151892</xdr:rowOff>
    </xdr:from>
    <xdr:to>
      <xdr:col>102</xdr:col>
      <xdr:colOff>165100</xdr:colOff>
      <xdr:row>85</xdr:row>
      <xdr:rowOff>82042</xdr:rowOff>
    </xdr:to>
    <xdr:sp macro="" textlink="">
      <xdr:nvSpPr>
        <xdr:cNvPr id="624" name="楕円 623">
          <a:extLst>
            <a:ext uri="{FF2B5EF4-FFF2-40B4-BE49-F238E27FC236}">
              <a16:creationId xmlns:a16="http://schemas.microsoft.com/office/drawing/2014/main" id="{E8B3F7FD-D3C0-4034-B7B5-33C202A0F939}"/>
            </a:ext>
          </a:extLst>
        </xdr:cNvPr>
        <xdr:cNvSpPr/>
      </xdr:nvSpPr>
      <xdr:spPr>
        <a:xfrm>
          <a:off x="19494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31242</xdr:rowOff>
    </xdr:from>
    <xdr:to>
      <xdr:col>107</xdr:col>
      <xdr:colOff>50800</xdr:colOff>
      <xdr:row>85</xdr:row>
      <xdr:rowOff>35813</xdr:rowOff>
    </xdr:to>
    <xdr:cxnSp macro="">
      <xdr:nvCxnSpPr>
        <xdr:cNvPr id="625" name="直線コネクタ 624">
          <a:extLst>
            <a:ext uri="{FF2B5EF4-FFF2-40B4-BE49-F238E27FC236}">
              <a16:creationId xmlns:a16="http://schemas.microsoft.com/office/drawing/2014/main" id="{08ED4F97-6430-4D8A-9F65-8674DDD96926}"/>
            </a:ext>
          </a:extLst>
        </xdr:cNvPr>
        <xdr:cNvCxnSpPr/>
      </xdr:nvCxnSpPr>
      <xdr:spPr>
        <a:xfrm>
          <a:off x="19545300" y="1460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151892</xdr:rowOff>
    </xdr:from>
    <xdr:to>
      <xdr:col>98</xdr:col>
      <xdr:colOff>38100</xdr:colOff>
      <xdr:row>85</xdr:row>
      <xdr:rowOff>82042</xdr:rowOff>
    </xdr:to>
    <xdr:sp macro="" textlink="">
      <xdr:nvSpPr>
        <xdr:cNvPr id="626" name="楕円 625">
          <a:extLst>
            <a:ext uri="{FF2B5EF4-FFF2-40B4-BE49-F238E27FC236}">
              <a16:creationId xmlns:a16="http://schemas.microsoft.com/office/drawing/2014/main" id="{709DF5F0-E427-41D9-9644-272367F2C1C1}"/>
            </a:ext>
          </a:extLst>
        </xdr:cNvPr>
        <xdr:cNvSpPr/>
      </xdr:nvSpPr>
      <xdr:spPr>
        <a:xfrm>
          <a:off x="18605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31242</xdr:rowOff>
    </xdr:from>
    <xdr:to>
      <xdr:col>102</xdr:col>
      <xdr:colOff>114300</xdr:colOff>
      <xdr:row>85</xdr:row>
      <xdr:rowOff>31242</xdr:rowOff>
    </xdr:to>
    <xdr:cxnSp macro="">
      <xdr:nvCxnSpPr>
        <xdr:cNvPr id="627" name="直線コネクタ 626">
          <a:extLst>
            <a:ext uri="{FF2B5EF4-FFF2-40B4-BE49-F238E27FC236}">
              <a16:creationId xmlns:a16="http://schemas.microsoft.com/office/drawing/2014/main" id="{210A4022-6139-496A-A27B-CDD876A67BB5}"/>
            </a:ext>
          </a:extLst>
        </xdr:cNvPr>
        <xdr:cNvCxnSpPr/>
      </xdr:nvCxnSpPr>
      <xdr:spPr>
        <a:xfrm>
          <a:off x="18656300" y="1460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628" name="n_1aveValue【消防施設】&#10;一人当たり面積">
          <a:extLst>
            <a:ext uri="{FF2B5EF4-FFF2-40B4-BE49-F238E27FC236}">
              <a16:creationId xmlns:a16="http://schemas.microsoft.com/office/drawing/2014/main" id="{06B18364-8D40-46F1-910D-0BC0D7F58B4C}"/>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629" name="n_2aveValue【消防施設】&#10;一人当たり面積">
          <a:extLst>
            <a:ext uri="{FF2B5EF4-FFF2-40B4-BE49-F238E27FC236}">
              <a16:creationId xmlns:a16="http://schemas.microsoft.com/office/drawing/2014/main" id="{7ECE5259-EC3A-437C-A2A4-794953FC3569}"/>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630" name="n_3aveValue【消防施設】&#10;一人当たり面積">
          <a:extLst>
            <a:ext uri="{FF2B5EF4-FFF2-40B4-BE49-F238E27FC236}">
              <a16:creationId xmlns:a16="http://schemas.microsoft.com/office/drawing/2014/main" id="{74071EC9-A5CB-469A-A0A8-A3C503484A8F}"/>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31" name="n_4aveValue【消防施設】&#10;一人当たり面積">
          <a:extLst>
            <a:ext uri="{FF2B5EF4-FFF2-40B4-BE49-F238E27FC236}">
              <a16:creationId xmlns:a16="http://schemas.microsoft.com/office/drawing/2014/main" id="{20974BBC-45F1-416B-B2A2-48F7E0CAE9DC}"/>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632" name="n_1mainValue【消防施設】&#10;一人当たり面積">
          <a:extLst>
            <a:ext uri="{FF2B5EF4-FFF2-40B4-BE49-F238E27FC236}">
              <a16:creationId xmlns:a16="http://schemas.microsoft.com/office/drawing/2014/main" id="{3B6CACF3-F3D7-4F6B-B90E-799619C3E436}"/>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77740</xdr:rowOff>
    </xdr:from>
    <xdr:ext cx="469744" cy="259045"/>
    <xdr:sp macro="" textlink="">
      <xdr:nvSpPr>
        <xdr:cNvPr id="633" name="n_2mainValue【消防施設】&#10;一人当たり面積">
          <a:extLst>
            <a:ext uri="{FF2B5EF4-FFF2-40B4-BE49-F238E27FC236}">
              <a16:creationId xmlns:a16="http://schemas.microsoft.com/office/drawing/2014/main" id="{06633DF3-235C-4B82-BBC2-026A98850E5A}"/>
            </a:ext>
          </a:extLst>
        </xdr:cNvPr>
        <xdr:cNvSpPr txBox="1"/>
      </xdr:nvSpPr>
      <xdr:spPr>
        <a:xfrm>
          <a:off x="20199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73169</xdr:rowOff>
    </xdr:from>
    <xdr:ext cx="469744" cy="259045"/>
    <xdr:sp macro="" textlink="">
      <xdr:nvSpPr>
        <xdr:cNvPr id="634" name="n_3mainValue【消防施設】&#10;一人当たり面積">
          <a:extLst>
            <a:ext uri="{FF2B5EF4-FFF2-40B4-BE49-F238E27FC236}">
              <a16:creationId xmlns:a16="http://schemas.microsoft.com/office/drawing/2014/main" id="{C86C6B9E-AD39-4D3B-AF8F-E3DAEA9F8944}"/>
            </a:ext>
          </a:extLst>
        </xdr:cNvPr>
        <xdr:cNvSpPr txBox="1"/>
      </xdr:nvSpPr>
      <xdr:spPr>
        <a:xfrm>
          <a:off x="19310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635" name="n_4mainValue【消防施設】&#10;一人当たり面積">
          <a:extLst>
            <a:ext uri="{FF2B5EF4-FFF2-40B4-BE49-F238E27FC236}">
              <a16:creationId xmlns:a16="http://schemas.microsoft.com/office/drawing/2014/main" id="{32E69A9C-DE12-490E-A4EE-0F4C5067AFCD}"/>
            </a:ext>
          </a:extLst>
        </xdr:cNvPr>
        <xdr:cNvSpPr txBox="1"/>
      </xdr:nvSpPr>
      <xdr:spPr>
        <a:xfrm>
          <a:off x="18421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2E9E5361-F7C2-4C9F-97A4-835E6541676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2C074A62-5135-4FDF-9A94-CBF4F802734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CAF298BD-C64B-4E29-B3F6-259A1FB9AB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731DE997-877B-4063-9871-9AD8EB5709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9976A862-A8EA-4DC5-9078-65FD259C076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D815806-8BE3-4B46-8E2D-D5DD97E6427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2B2BBBBB-12F1-4026-9F99-0D4C635ED83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E1890A5-A4F2-44D4-8C30-9FAE20F1BA9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55A6FAF1-5642-4B6C-8AF2-44EB4E7D1E7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9581A8EE-4C9C-447C-8816-BE035438D13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C0C6B1BF-2E33-4290-A859-CD2B57E6A1E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52CD53AE-72C2-4815-A7AD-E1C8A4FC624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098CB4C3-C52D-4FA5-A066-4E46CA49CB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CB3AB353-A2CD-4D64-94CE-A44449131B5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FED4F2CB-408C-4BE3-AC79-44878B7E2B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B126D87A-44C6-48B9-8659-C3B5A6FEF3A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3A5C30C0-36E9-491A-A0E5-41BB57EC928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9FB182CA-F273-45C8-8256-FC5E2B92982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B2487C64-FE87-47FC-A93F-F50EAB4DB58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83B82576-E0E1-4EC3-80F9-A5E9A510EC4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494EBD4D-FD6A-4275-B251-57257C4303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09F53C01-B1DB-4D9E-BA1E-B5BC8CD57C2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CB1350F8-6E42-4352-9923-F10C62BCBDE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C29548E3-6D7D-4759-800D-050EDC7254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558326D8-7CC2-438A-8027-1BBBD41BF4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051334BE-DBF3-4C34-B0D9-E9499E93EED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2" name="【庁舎】&#10;有形固定資産減価償却率最小値テキスト">
          <a:extLst>
            <a:ext uri="{FF2B5EF4-FFF2-40B4-BE49-F238E27FC236}">
              <a16:creationId xmlns:a16="http://schemas.microsoft.com/office/drawing/2014/main" id="{EA59649B-BF4D-4AB2-A4BB-47C3340C458A}"/>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D71D65EC-A79F-4C31-8C06-4544ABF89898}"/>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a:extLst>
            <a:ext uri="{FF2B5EF4-FFF2-40B4-BE49-F238E27FC236}">
              <a16:creationId xmlns:a16="http://schemas.microsoft.com/office/drawing/2014/main" id="{EEF62D3D-46D9-4527-8FB9-7986D0544F28}"/>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039A0487-283A-4432-BECA-0AA6AADA6B48}"/>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6" name="【庁舎】&#10;有形固定資産減価償却率平均値テキスト">
          <a:extLst>
            <a:ext uri="{FF2B5EF4-FFF2-40B4-BE49-F238E27FC236}">
              <a16:creationId xmlns:a16="http://schemas.microsoft.com/office/drawing/2014/main" id="{233FE30B-CCC1-412E-8016-2F0694C38ACE}"/>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7" name="フローチャート: 判断 666">
          <a:extLst>
            <a:ext uri="{FF2B5EF4-FFF2-40B4-BE49-F238E27FC236}">
              <a16:creationId xmlns:a16="http://schemas.microsoft.com/office/drawing/2014/main" id="{091AF7D8-DCF5-4ABD-A902-8A325B0FC892}"/>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8" name="フローチャート: 判断 667">
          <a:extLst>
            <a:ext uri="{FF2B5EF4-FFF2-40B4-BE49-F238E27FC236}">
              <a16:creationId xmlns:a16="http://schemas.microsoft.com/office/drawing/2014/main" id="{1CFEFD59-3667-46BF-BF93-FCD8135762EB}"/>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9" name="フローチャート: 判断 668">
          <a:extLst>
            <a:ext uri="{FF2B5EF4-FFF2-40B4-BE49-F238E27FC236}">
              <a16:creationId xmlns:a16="http://schemas.microsoft.com/office/drawing/2014/main" id="{C1EBF404-400B-4126-9763-D554C9E8E1AF}"/>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70" name="フローチャート: 判断 669">
          <a:extLst>
            <a:ext uri="{FF2B5EF4-FFF2-40B4-BE49-F238E27FC236}">
              <a16:creationId xmlns:a16="http://schemas.microsoft.com/office/drawing/2014/main" id="{0708AA00-9928-48EB-A533-3AED9805AB22}"/>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1" name="フローチャート: 判断 670">
          <a:extLst>
            <a:ext uri="{FF2B5EF4-FFF2-40B4-BE49-F238E27FC236}">
              <a16:creationId xmlns:a16="http://schemas.microsoft.com/office/drawing/2014/main" id="{93ACF3F9-F347-4382-978A-F3F8364E3164}"/>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F80489E7-8563-4E1A-84B7-776B11D9D19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0656364-455A-4EE9-A368-30C8B0E196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EE06B32-CC93-401D-8CB9-E4D7B53531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49A4526-D5D4-4678-A4E9-23C1486C823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3F40F5E-561B-436E-B77E-64CE09A4F9F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84182</xdr:rowOff>
    </xdr:from>
    <xdr:to>
      <xdr:col>85</xdr:col>
      <xdr:colOff>177800</xdr:colOff>
      <xdr:row>106</xdr:row>
      <xdr:rowOff>14332</xdr:rowOff>
    </xdr:to>
    <xdr:sp macro="" textlink="">
      <xdr:nvSpPr>
        <xdr:cNvPr id="677" name="楕円 676">
          <a:extLst>
            <a:ext uri="{FF2B5EF4-FFF2-40B4-BE49-F238E27FC236}">
              <a16:creationId xmlns:a16="http://schemas.microsoft.com/office/drawing/2014/main" id="{1A34B064-B9CE-4F8B-B169-C69BED4C5FC5}"/>
            </a:ext>
          </a:extLst>
        </xdr:cNvPr>
        <xdr:cNvSpPr/>
      </xdr:nvSpPr>
      <xdr:spPr>
        <a:xfrm>
          <a:off x="162687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62609</xdr:rowOff>
    </xdr:from>
    <xdr:ext cx="405111" cy="259045"/>
    <xdr:sp macro="" textlink="">
      <xdr:nvSpPr>
        <xdr:cNvPr id="678" name="【庁舎】&#10;有形固定資産減価償却率該当値テキスト">
          <a:extLst>
            <a:ext uri="{FF2B5EF4-FFF2-40B4-BE49-F238E27FC236}">
              <a16:creationId xmlns:a16="http://schemas.microsoft.com/office/drawing/2014/main" id="{AAC9AEDB-EEED-44EC-81B7-841174AB0E61}"/>
            </a:ext>
          </a:extLst>
        </xdr:cNvPr>
        <xdr:cNvSpPr txBox="1"/>
      </xdr:nvSpPr>
      <xdr:spPr>
        <a:xfrm>
          <a:off x="16357600"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56424</xdr:rowOff>
    </xdr:from>
    <xdr:to>
      <xdr:col>81</xdr:col>
      <xdr:colOff>101600</xdr:colOff>
      <xdr:row>105</xdr:row>
      <xdr:rowOff>158024</xdr:rowOff>
    </xdr:to>
    <xdr:sp macro="" textlink="">
      <xdr:nvSpPr>
        <xdr:cNvPr id="679" name="楕円 678">
          <a:extLst>
            <a:ext uri="{FF2B5EF4-FFF2-40B4-BE49-F238E27FC236}">
              <a16:creationId xmlns:a16="http://schemas.microsoft.com/office/drawing/2014/main" id="{F4D00D8E-ED54-4344-85BB-09890C4B9C80}"/>
            </a:ext>
          </a:extLst>
        </xdr:cNvPr>
        <xdr:cNvSpPr/>
      </xdr:nvSpPr>
      <xdr:spPr>
        <a:xfrm>
          <a:off x="15430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107224</xdr:rowOff>
    </xdr:from>
    <xdr:to>
      <xdr:col>85</xdr:col>
      <xdr:colOff>127000</xdr:colOff>
      <xdr:row>105</xdr:row>
      <xdr:rowOff>134982</xdr:rowOff>
    </xdr:to>
    <xdr:cxnSp macro="">
      <xdr:nvCxnSpPr>
        <xdr:cNvPr id="680" name="直線コネクタ 679">
          <a:extLst>
            <a:ext uri="{FF2B5EF4-FFF2-40B4-BE49-F238E27FC236}">
              <a16:creationId xmlns:a16="http://schemas.microsoft.com/office/drawing/2014/main" id="{CE28CE43-3458-419C-96EC-F7A28BE47DB3}"/>
            </a:ext>
          </a:extLst>
        </xdr:cNvPr>
        <xdr:cNvCxnSpPr/>
      </xdr:nvCxnSpPr>
      <xdr:spPr>
        <a:xfrm>
          <a:off x="15481300" y="18109474"/>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30299</xdr:rowOff>
    </xdr:from>
    <xdr:to>
      <xdr:col>76</xdr:col>
      <xdr:colOff>165100</xdr:colOff>
      <xdr:row>105</xdr:row>
      <xdr:rowOff>131899</xdr:rowOff>
    </xdr:to>
    <xdr:sp macro="" textlink="">
      <xdr:nvSpPr>
        <xdr:cNvPr id="681" name="楕円 680">
          <a:extLst>
            <a:ext uri="{FF2B5EF4-FFF2-40B4-BE49-F238E27FC236}">
              <a16:creationId xmlns:a16="http://schemas.microsoft.com/office/drawing/2014/main" id="{131D2418-20E3-4F4E-A6AF-35F4075A4A71}"/>
            </a:ext>
          </a:extLst>
        </xdr:cNvPr>
        <xdr:cNvSpPr/>
      </xdr:nvSpPr>
      <xdr:spPr>
        <a:xfrm>
          <a:off x="14541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81099</xdr:rowOff>
    </xdr:from>
    <xdr:to>
      <xdr:col>81</xdr:col>
      <xdr:colOff>50800</xdr:colOff>
      <xdr:row>105</xdr:row>
      <xdr:rowOff>107224</xdr:rowOff>
    </xdr:to>
    <xdr:cxnSp macro="">
      <xdr:nvCxnSpPr>
        <xdr:cNvPr id="682" name="直線コネクタ 681">
          <a:extLst>
            <a:ext uri="{FF2B5EF4-FFF2-40B4-BE49-F238E27FC236}">
              <a16:creationId xmlns:a16="http://schemas.microsoft.com/office/drawing/2014/main" id="{74AAEC7C-DC4B-4101-A72B-14FBA3FB73D3}"/>
            </a:ext>
          </a:extLst>
        </xdr:cNvPr>
        <xdr:cNvCxnSpPr/>
      </xdr:nvCxnSpPr>
      <xdr:spPr>
        <a:xfrm>
          <a:off x="14592300" y="180833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683" name="楕円 682">
          <a:extLst>
            <a:ext uri="{FF2B5EF4-FFF2-40B4-BE49-F238E27FC236}">
              <a16:creationId xmlns:a16="http://schemas.microsoft.com/office/drawing/2014/main" id="{270F303F-3DD0-46A6-92E4-F94DD612EBF2}"/>
            </a:ext>
          </a:extLst>
        </xdr:cNvPr>
        <xdr:cNvSpPr/>
      </xdr:nvSpPr>
      <xdr:spPr>
        <a:xfrm>
          <a:off x="13652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81099</xdr:rowOff>
    </xdr:to>
    <xdr:cxnSp macro="">
      <xdr:nvCxnSpPr>
        <xdr:cNvPr id="684" name="直線コネクタ 683">
          <a:extLst>
            <a:ext uri="{FF2B5EF4-FFF2-40B4-BE49-F238E27FC236}">
              <a16:creationId xmlns:a16="http://schemas.microsoft.com/office/drawing/2014/main" id="{CD70EF19-89D0-4162-90FD-508CA0CF1C3C}"/>
            </a:ext>
          </a:extLst>
        </xdr:cNvPr>
        <xdr:cNvCxnSpPr/>
      </xdr:nvCxnSpPr>
      <xdr:spPr>
        <a:xfrm>
          <a:off x="13703300" y="1805558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147864</xdr:rowOff>
    </xdr:from>
    <xdr:to>
      <xdr:col>67</xdr:col>
      <xdr:colOff>101600</xdr:colOff>
      <xdr:row>105</xdr:row>
      <xdr:rowOff>78014</xdr:rowOff>
    </xdr:to>
    <xdr:sp macro="" textlink="">
      <xdr:nvSpPr>
        <xdr:cNvPr id="685" name="楕円 684">
          <a:extLst>
            <a:ext uri="{FF2B5EF4-FFF2-40B4-BE49-F238E27FC236}">
              <a16:creationId xmlns:a16="http://schemas.microsoft.com/office/drawing/2014/main" id="{626EB508-4DFB-403C-9B83-81E4268367D5}"/>
            </a:ext>
          </a:extLst>
        </xdr:cNvPr>
        <xdr:cNvSpPr/>
      </xdr:nvSpPr>
      <xdr:spPr>
        <a:xfrm>
          <a:off x="12763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27214</xdr:rowOff>
    </xdr:from>
    <xdr:to>
      <xdr:col>71</xdr:col>
      <xdr:colOff>177800</xdr:colOff>
      <xdr:row>105</xdr:row>
      <xdr:rowOff>53339</xdr:rowOff>
    </xdr:to>
    <xdr:cxnSp macro="">
      <xdr:nvCxnSpPr>
        <xdr:cNvPr id="686" name="直線コネクタ 685">
          <a:extLst>
            <a:ext uri="{FF2B5EF4-FFF2-40B4-BE49-F238E27FC236}">
              <a16:creationId xmlns:a16="http://schemas.microsoft.com/office/drawing/2014/main" id="{A3B80E66-E2CF-41A5-A93C-2FF58E19B550}"/>
            </a:ext>
          </a:extLst>
        </xdr:cNvPr>
        <xdr:cNvCxnSpPr/>
      </xdr:nvCxnSpPr>
      <xdr:spPr>
        <a:xfrm>
          <a:off x="12814300" y="1802946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7" name="n_1aveValue【庁舎】&#10;有形固定資産減価償却率">
          <a:extLst>
            <a:ext uri="{FF2B5EF4-FFF2-40B4-BE49-F238E27FC236}">
              <a16:creationId xmlns:a16="http://schemas.microsoft.com/office/drawing/2014/main" id="{EB3F233E-7644-4EFE-B407-3C07E232DAAD}"/>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8" name="n_2aveValue【庁舎】&#10;有形固定資産減価償却率">
          <a:extLst>
            <a:ext uri="{FF2B5EF4-FFF2-40B4-BE49-F238E27FC236}">
              <a16:creationId xmlns:a16="http://schemas.microsoft.com/office/drawing/2014/main" id="{C546B102-5B1C-4CA9-84B7-080021134446}"/>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9" name="n_3aveValue【庁舎】&#10;有形固定資産減価償却率">
          <a:extLst>
            <a:ext uri="{FF2B5EF4-FFF2-40B4-BE49-F238E27FC236}">
              <a16:creationId xmlns:a16="http://schemas.microsoft.com/office/drawing/2014/main" id="{64ED5890-37B8-494A-A7E2-4EA82C28201E}"/>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690" name="n_4aveValue【庁舎】&#10;有形固定資産減価償却率">
          <a:extLst>
            <a:ext uri="{FF2B5EF4-FFF2-40B4-BE49-F238E27FC236}">
              <a16:creationId xmlns:a16="http://schemas.microsoft.com/office/drawing/2014/main" id="{C6EF67DA-8668-4780-8341-21E9AA0A4198}"/>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149151</xdr:rowOff>
    </xdr:from>
    <xdr:ext cx="405111" cy="259045"/>
    <xdr:sp macro="" textlink="">
      <xdr:nvSpPr>
        <xdr:cNvPr id="691" name="n_1mainValue【庁舎】&#10;有形固定資産減価償却率">
          <a:extLst>
            <a:ext uri="{FF2B5EF4-FFF2-40B4-BE49-F238E27FC236}">
              <a16:creationId xmlns:a16="http://schemas.microsoft.com/office/drawing/2014/main" id="{D182CC0B-BD02-4376-9488-0CC5010BB9AE}"/>
            </a:ext>
          </a:extLst>
        </xdr:cNvPr>
        <xdr:cNvSpPr txBox="1"/>
      </xdr:nvSpPr>
      <xdr:spPr>
        <a:xfrm>
          <a:off x="152660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123026</xdr:rowOff>
    </xdr:from>
    <xdr:ext cx="405111" cy="259045"/>
    <xdr:sp macro="" textlink="">
      <xdr:nvSpPr>
        <xdr:cNvPr id="692" name="n_2mainValue【庁舎】&#10;有形固定資産減価償却率">
          <a:extLst>
            <a:ext uri="{FF2B5EF4-FFF2-40B4-BE49-F238E27FC236}">
              <a16:creationId xmlns:a16="http://schemas.microsoft.com/office/drawing/2014/main" id="{53676A32-EF5E-4F02-B638-4197B038C836}"/>
            </a:ext>
          </a:extLst>
        </xdr:cNvPr>
        <xdr:cNvSpPr txBox="1"/>
      </xdr:nvSpPr>
      <xdr:spPr>
        <a:xfrm>
          <a:off x="14389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693" name="n_3mainValue【庁舎】&#10;有形固定資産減価償却率">
          <a:extLst>
            <a:ext uri="{FF2B5EF4-FFF2-40B4-BE49-F238E27FC236}">
              <a16:creationId xmlns:a16="http://schemas.microsoft.com/office/drawing/2014/main" id="{4387EDFE-BB2A-4EEA-AC65-DD76C69A88A4}"/>
            </a:ext>
          </a:extLst>
        </xdr:cNvPr>
        <xdr:cNvSpPr txBox="1"/>
      </xdr:nvSpPr>
      <xdr:spPr>
        <a:xfrm>
          <a:off x="13500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69141</xdr:rowOff>
    </xdr:from>
    <xdr:ext cx="405111" cy="259045"/>
    <xdr:sp macro="" textlink="">
      <xdr:nvSpPr>
        <xdr:cNvPr id="694" name="n_4mainValue【庁舎】&#10;有形固定資産減価償却率">
          <a:extLst>
            <a:ext uri="{FF2B5EF4-FFF2-40B4-BE49-F238E27FC236}">
              <a16:creationId xmlns:a16="http://schemas.microsoft.com/office/drawing/2014/main" id="{67CF687A-E3A8-415C-8024-50A2745896A0}"/>
            </a:ext>
          </a:extLst>
        </xdr:cNvPr>
        <xdr:cNvSpPr txBox="1"/>
      </xdr:nvSpPr>
      <xdr:spPr>
        <a:xfrm>
          <a:off x="12611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4BEAA4BF-B595-41DD-9E5A-09EFB1572A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204D47C5-607D-4063-BE59-1683B90483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67C10CC6-A025-42F5-A9D8-E390E914629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FD72BACA-6ED4-41A9-95F8-E8D34094E6D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E73EA099-73E3-472C-B83C-E54DD8EB1A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DF7FB7FA-B317-4CC0-8EA3-12DECB05BD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4AA2F129-C977-42EB-AA2E-22A958BC04D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2E8377A3-F477-4CBE-AF94-E095E6B09AD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6F10DC01-4BB9-4309-AAE5-512C284630F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C09A5211-EBAA-48F1-BDA9-B088AB77E5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85C7AD1C-1B99-4C2A-94D6-FAE186FF412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4B82F7C3-7431-4779-9BC6-294AA4DAAFE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282DD278-39E4-47BE-9892-A5C933B8362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3F26F326-D2DC-42C3-BC80-C62FC7EADB1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26A1C6BD-4FBF-4B4C-989E-80D3F4AFD92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4B0E5F20-4D8F-43CD-8EFA-A28C60CC204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94FED744-884D-4660-9FFE-237FCBDEA15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F9621466-7E64-430A-A117-776B6CF7B45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353E3C42-3DA3-4801-9941-0D89F4C574C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749282D7-FCB5-4F48-B57E-F53A8FE7261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F33071F8-9BB3-439D-BF8D-214BF4258ED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CDE23E59-BE27-4E1A-B287-3E61C186FF6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A5F42BB7-3CAB-4D25-93D9-8C808B0CCE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E1ED54C9-091B-4591-B44E-777AEE48154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813FC393-70AD-459E-999F-506D4040079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5A45E526-B09B-442F-90D4-5445FFA3D261}"/>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1" name="【庁舎】&#10;一人当たり面積最小値テキスト">
          <a:extLst>
            <a:ext uri="{FF2B5EF4-FFF2-40B4-BE49-F238E27FC236}">
              <a16:creationId xmlns:a16="http://schemas.microsoft.com/office/drawing/2014/main" id="{D163C561-BFD9-4041-9709-36897318AC85}"/>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EFAE7569-408E-4A0B-A557-94E71CFB4209}"/>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3" name="【庁舎】&#10;一人当たり面積最大値テキスト">
          <a:extLst>
            <a:ext uri="{FF2B5EF4-FFF2-40B4-BE49-F238E27FC236}">
              <a16:creationId xmlns:a16="http://schemas.microsoft.com/office/drawing/2014/main" id="{571B4920-78C0-4C68-B434-FE6558B9C76D}"/>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52B320DE-96EC-4792-B826-F1897461153E}"/>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725" name="【庁舎】&#10;一人当たり面積平均値テキスト">
          <a:extLst>
            <a:ext uri="{FF2B5EF4-FFF2-40B4-BE49-F238E27FC236}">
              <a16:creationId xmlns:a16="http://schemas.microsoft.com/office/drawing/2014/main" id="{FFB3A22F-A4EB-43B0-8A0D-A8D207FFCBD6}"/>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6" name="フローチャート: 判断 725">
          <a:extLst>
            <a:ext uri="{FF2B5EF4-FFF2-40B4-BE49-F238E27FC236}">
              <a16:creationId xmlns:a16="http://schemas.microsoft.com/office/drawing/2014/main" id="{8DC0E76F-483E-4FFD-9545-51AD20FC7089}"/>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7" name="フローチャート: 判断 726">
          <a:extLst>
            <a:ext uri="{FF2B5EF4-FFF2-40B4-BE49-F238E27FC236}">
              <a16:creationId xmlns:a16="http://schemas.microsoft.com/office/drawing/2014/main" id="{0DA8BA5C-BD07-4861-BEDC-A863900D8055}"/>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8" name="フローチャート: 判断 727">
          <a:extLst>
            <a:ext uri="{FF2B5EF4-FFF2-40B4-BE49-F238E27FC236}">
              <a16:creationId xmlns:a16="http://schemas.microsoft.com/office/drawing/2014/main" id="{71A49AE5-94BF-4153-A8CE-5A7C76A79022}"/>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9" name="フローチャート: 判断 728">
          <a:extLst>
            <a:ext uri="{FF2B5EF4-FFF2-40B4-BE49-F238E27FC236}">
              <a16:creationId xmlns:a16="http://schemas.microsoft.com/office/drawing/2014/main" id="{8E36033D-F625-44C5-8C86-23294CE49F3B}"/>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30" name="フローチャート: 判断 729">
          <a:extLst>
            <a:ext uri="{FF2B5EF4-FFF2-40B4-BE49-F238E27FC236}">
              <a16:creationId xmlns:a16="http://schemas.microsoft.com/office/drawing/2014/main" id="{5A50A84F-FD7A-468F-9884-CEE650E8865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CAA42A53-6F8C-4C3F-910A-2F923432B8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40E4DB2-E255-4819-BD57-20989BBF22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5EDE6AC-39AB-454A-9D13-44F027093FF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AC47D95-E4B1-4CBC-AEBA-65C430B906E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F3BB17B-AB87-45B5-8490-C6612DE649E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736" name="楕円 735">
          <a:extLst>
            <a:ext uri="{FF2B5EF4-FFF2-40B4-BE49-F238E27FC236}">
              <a16:creationId xmlns:a16="http://schemas.microsoft.com/office/drawing/2014/main" id="{D85F7AD7-7A28-4C87-9FAA-4312E2709C10}"/>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737" name="【庁舎】&#10;一人当たり面積該当値テキスト">
          <a:extLst>
            <a:ext uri="{FF2B5EF4-FFF2-40B4-BE49-F238E27FC236}">
              <a16:creationId xmlns:a16="http://schemas.microsoft.com/office/drawing/2014/main" id="{F94DCCFD-CE06-46A7-B2E7-E60B259611F4}"/>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97245</xdr:rowOff>
    </xdr:from>
    <xdr:to>
      <xdr:col>112</xdr:col>
      <xdr:colOff>38100</xdr:colOff>
      <xdr:row>107</xdr:row>
      <xdr:rowOff>27395</xdr:rowOff>
    </xdr:to>
    <xdr:sp macro="" textlink="">
      <xdr:nvSpPr>
        <xdr:cNvPr id="738" name="楕円 737">
          <a:extLst>
            <a:ext uri="{FF2B5EF4-FFF2-40B4-BE49-F238E27FC236}">
              <a16:creationId xmlns:a16="http://schemas.microsoft.com/office/drawing/2014/main" id="{61755E0A-E793-4066-B6C2-A898D3396C7B}"/>
            </a:ext>
          </a:extLst>
        </xdr:cNvPr>
        <xdr:cNvSpPr/>
      </xdr:nvSpPr>
      <xdr:spPr>
        <a:xfrm>
          <a:off x="21272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148045</xdr:rowOff>
    </xdr:to>
    <xdr:cxnSp macro="">
      <xdr:nvCxnSpPr>
        <xdr:cNvPr id="739" name="直線コネクタ 738">
          <a:extLst>
            <a:ext uri="{FF2B5EF4-FFF2-40B4-BE49-F238E27FC236}">
              <a16:creationId xmlns:a16="http://schemas.microsoft.com/office/drawing/2014/main" id="{B369784E-592C-43F1-931F-509C4308BF8C}"/>
            </a:ext>
          </a:extLst>
        </xdr:cNvPr>
        <xdr:cNvCxnSpPr/>
      </xdr:nvCxnSpPr>
      <xdr:spPr>
        <a:xfrm flipV="1">
          <a:off x="21323300" y="183184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97245</xdr:rowOff>
    </xdr:from>
    <xdr:to>
      <xdr:col>107</xdr:col>
      <xdr:colOff>101600</xdr:colOff>
      <xdr:row>107</xdr:row>
      <xdr:rowOff>27395</xdr:rowOff>
    </xdr:to>
    <xdr:sp macro="" textlink="">
      <xdr:nvSpPr>
        <xdr:cNvPr id="740" name="楕円 739">
          <a:extLst>
            <a:ext uri="{FF2B5EF4-FFF2-40B4-BE49-F238E27FC236}">
              <a16:creationId xmlns:a16="http://schemas.microsoft.com/office/drawing/2014/main" id="{C3972786-D395-43DE-9D01-B06105855511}"/>
            </a:ext>
          </a:extLst>
        </xdr:cNvPr>
        <xdr:cNvSpPr/>
      </xdr:nvSpPr>
      <xdr:spPr>
        <a:xfrm>
          <a:off x="20383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148045</xdr:rowOff>
    </xdr:from>
    <xdr:to>
      <xdr:col>111</xdr:col>
      <xdr:colOff>177800</xdr:colOff>
      <xdr:row>106</xdr:row>
      <xdr:rowOff>148045</xdr:rowOff>
    </xdr:to>
    <xdr:cxnSp macro="">
      <xdr:nvCxnSpPr>
        <xdr:cNvPr id="741" name="直線コネクタ 740">
          <a:extLst>
            <a:ext uri="{FF2B5EF4-FFF2-40B4-BE49-F238E27FC236}">
              <a16:creationId xmlns:a16="http://schemas.microsoft.com/office/drawing/2014/main" id="{AFD6E151-FAEA-40E4-BC01-109A576690F5}"/>
            </a:ext>
          </a:extLst>
        </xdr:cNvPr>
        <xdr:cNvCxnSpPr/>
      </xdr:nvCxnSpPr>
      <xdr:spPr>
        <a:xfrm>
          <a:off x="20434300" y="183217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97245</xdr:rowOff>
    </xdr:from>
    <xdr:to>
      <xdr:col>102</xdr:col>
      <xdr:colOff>165100</xdr:colOff>
      <xdr:row>107</xdr:row>
      <xdr:rowOff>27395</xdr:rowOff>
    </xdr:to>
    <xdr:sp macro="" textlink="">
      <xdr:nvSpPr>
        <xdr:cNvPr id="742" name="楕円 741">
          <a:extLst>
            <a:ext uri="{FF2B5EF4-FFF2-40B4-BE49-F238E27FC236}">
              <a16:creationId xmlns:a16="http://schemas.microsoft.com/office/drawing/2014/main" id="{FF5E824F-C76F-4CDC-9A46-2E41B418224D}"/>
            </a:ext>
          </a:extLst>
        </xdr:cNvPr>
        <xdr:cNvSpPr/>
      </xdr:nvSpPr>
      <xdr:spPr>
        <a:xfrm>
          <a:off x="19494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148045</xdr:rowOff>
    </xdr:from>
    <xdr:to>
      <xdr:col>107</xdr:col>
      <xdr:colOff>50800</xdr:colOff>
      <xdr:row>106</xdr:row>
      <xdr:rowOff>148045</xdr:rowOff>
    </xdr:to>
    <xdr:cxnSp macro="">
      <xdr:nvCxnSpPr>
        <xdr:cNvPr id="743" name="直線コネクタ 742">
          <a:extLst>
            <a:ext uri="{FF2B5EF4-FFF2-40B4-BE49-F238E27FC236}">
              <a16:creationId xmlns:a16="http://schemas.microsoft.com/office/drawing/2014/main" id="{AF0F5CE9-FF83-461A-8EC5-636C02809D11}"/>
            </a:ext>
          </a:extLst>
        </xdr:cNvPr>
        <xdr:cNvCxnSpPr/>
      </xdr:nvCxnSpPr>
      <xdr:spPr>
        <a:xfrm>
          <a:off x="19545300" y="183217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97245</xdr:rowOff>
    </xdr:from>
    <xdr:to>
      <xdr:col>98</xdr:col>
      <xdr:colOff>38100</xdr:colOff>
      <xdr:row>107</xdr:row>
      <xdr:rowOff>27395</xdr:rowOff>
    </xdr:to>
    <xdr:sp macro="" textlink="">
      <xdr:nvSpPr>
        <xdr:cNvPr id="744" name="楕円 743">
          <a:extLst>
            <a:ext uri="{FF2B5EF4-FFF2-40B4-BE49-F238E27FC236}">
              <a16:creationId xmlns:a16="http://schemas.microsoft.com/office/drawing/2014/main" id="{522FDAAA-99E9-4CA2-A184-4188D82C8F21}"/>
            </a:ext>
          </a:extLst>
        </xdr:cNvPr>
        <xdr:cNvSpPr/>
      </xdr:nvSpPr>
      <xdr:spPr>
        <a:xfrm>
          <a:off x="18605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148045</xdr:rowOff>
    </xdr:from>
    <xdr:to>
      <xdr:col>102</xdr:col>
      <xdr:colOff>114300</xdr:colOff>
      <xdr:row>106</xdr:row>
      <xdr:rowOff>148045</xdr:rowOff>
    </xdr:to>
    <xdr:cxnSp macro="">
      <xdr:nvCxnSpPr>
        <xdr:cNvPr id="745" name="直線コネクタ 744">
          <a:extLst>
            <a:ext uri="{FF2B5EF4-FFF2-40B4-BE49-F238E27FC236}">
              <a16:creationId xmlns:a16="http://schemas.microsoft.com/office/drawing/2014/main" id="{29358D4E-79E4-447E-B605-8D42978BFD47}"/>
            </a:ext>
          </a:extLst>
        </xdr:cNvPr>
        <xdr:cNvCxnSpPr/>
      </xdr:nvCxnSpPr>
      <xdr:spPr>
        <a:xfrm>
          <a:off x="18656300" y="183217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746" name="n_1aveValue【庁舎】&#10;一人当たり面積">
          <a:extLst>
            <a:ext uri="{FF2B5EF4-FFF2-40B4-BE49-F238E27FC236}">
              <a16:creationId xmlns:a16="http://schemas.microsoft.com/office/drawing/2014/main" id="{46B0152B-ECEA-4C48-A5D3-38F719BD2423}"/>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47" name="n_2aveValue【庁舎】&#10;一人当たり面積">
          <a:extLst>
            <a:ext uri="{FF2B5EF4-FFF2-40B4-BE49-F238E27FC236}">
              <a16:creationId xmlns:a16="http://schemas.microsoft.com/office/drawing/2014/main" id="{015ED797-E6BB-4031-B999-FEF2C667F365}"/>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748" name="n_3aveValue【庁舎】&#10;一人当たり面積">
          <a:extLst>
            <a:ext uri="{FF2B5EF4-FFF2-40B4-BE49-F238E27FC236}">
              <a16:creationId xmlns:a16="http://schemas.microsoft.com/office/drawing/2014/main" id="{6234CB02-D4E5-4B0F-BA55-B0B244D2CEFD}"/>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749" name="n_4aveValue【庁舎】&#10;一人当たり面積">
          <a:extLst>
            <a:ext uri="{FF2B5EF4-FFF2-40B4-BE49-F238E27FC236}">
              <a16:creationId xmlns:a16="http://schemas.microsoft.com/office/drawing/2014/main" id="{C583E3C4-77F9-49E1-AF74-AD2A0DC4A82B}"/>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18522</xdr:rowOff>
    </xdr:from>
    <xdr:ext cx="469744" cy="259045"/>
    <xdr:sp macro="" textlink="">
      <xdr:nvSpPr>
        <xdr:cNvPr id="750" name="n_1mainValue【庁舎】&#10;一人当たり面積">
          <a:extLst>
            <a:ext uri="{FF2B5EF4-FFF2-40B4-BE49-F238E27FC236}">
              <a16:creationId xmlns:a16="http://schemas.microsoft.com/office/drawing/2014/main" id="{E2E70BE5-8852-46E7-9C11-A7C2B9641357}"/>
            </a:ext>
          </a:extLst>
        </xdr:cNvPr>
        <xdr:cNvSpPr txBox="1"/>
      </xdr:nvSpPr>
      <xdr:spPr>
        <a:xfrm>
          <a:off x="210757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18522</xdr:rowOff>
    </xdr:from>
    <xdr:ext cx="469744" cy="259045"/>
    <xdr:sp macro="" textlink="">
      <xdr:nvSpPr>
        <xdr:cNvPr id="751" name="n_2mainValue【庁舎】&#10;一人当たり面積">
          <a:extLst>
            <a:ext uri="{FF2B5EF4-FFF2-40B4-BE49-F238E27FC236}">
              <a16:creationId xmlns:a16="http://schemas.microsoft.com/office/drawing/2014/main" id="{EA700E2B-D6F7-41E2-9070-D17AEACAB140}"/>
            </a:ext>
          </a:extLst>
        </xdr:cNvPr>
        <xdr:cNvSpPr txBox="1"/>
      </xdr:nvSpPr>
      <xdr:spPr>
        <a:xfrm>
          <a:off x="201994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18522</xdr:rowOff>
    </xdr:from>
    <xdr:ext cx="469744" cy="259045"/>
    <xdr:sp macro="" textlink="">
      <xdr:nvSpPr>
        <xdr:cNvPr id="752" name="n_3mainValue【庁舎】&#10;一人当たり面積">
          <a:extLst>
            <a:ext uri="{FF2B5EF4-FFF2-40B4-BE49-F238E27FC236}">
              <a16:creationId xmlns:a16="http://schemas.microsoft.com/office/drawing/2014/main" id="{E5B853C6-1ED0-492B-B877-DD8C9C0B4E70}"/>
            </a:ext>
          </a:extLst>
        </xdr:cNvPr>
        <xdr:cNvSpPr txBox="1"/>
      </xdr:nvSpPr>
      <xdr:spPr>
        <a:xfrm>
          <a:off x="193104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18522</xdr:rowOff>
    </xdr:from>
    <xdr:ext cx="469744" cy="259045"/>
    <xdr:sp macro="" textlink="">
      <xdr:nvSpPr>
        <xdr:cNvPr id="753" name="n_4mainValue【庁舎】&#10;一人当たり面積">
          <a:extLst>
            <a:ext uri="{FF2B5EF4-FFF2-40B4-BE49-F238E27FC236}">
              <a16:creationId xmlns:a16="http://schemas.microsoft.com/office/drawing/2014/main" id="{AE7E8004-4012-4A54-B4D6-C04C0EE449E0}"/>
            </a:ext>
          </a:extLst>
        </xdr:cNvPr>
        <xdr:cNvSpPr txBox="1"/>
      </xdr:nvSpPr>
      <xdr:spPr>
        <a:xfrm>
          <a:off x="184214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AD1B1BDC-BF23-4455-9643-DB77752BC2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6528D4F7-55ED-43F1-B645-9325580033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837BF64E-7081-4D48-A7F2-974E21CB4D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図書館や体育館・プールの類型において、有形固定資産減価償却率が類似団体内平均と比べ非常に高くなっている。</a:t>
          </a:r>
        </a:p>
        <a:p>
          <a:r>
            <a:rPr kumimoji="1" lang="ja-JP" altLang="en-US" sz="1300">
              <a:latin typeface="ＭＳ Ｐゴシック" panose="020B0600070205080204" pitchFamily="50" charset="-128"/>
              <a:ea typeface="ＭＳ Ｐゴシック" panose="020B0600070205080204" pitchFamily="50" charset="-128"/>
            </a:rPr>
            <a:t>これは、多くの施設が供用開始から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年以上経過している中、施設の建替えを行わず、改修等を行い使用しているためである。</a:t>
          </a:r>
        </a:p>
        <a:p>
          <a:r>
            <a:rPr kumimoji="1" lang="ja-JP" altLang="en-US" sz="1300">
              <a:latin typeface="ＭＳ Ｐゴシック" panose="020B0600070205080204" pitchFamily="50" charset="-128"/>
              <a:ea typeface="ＭＳ Ｐゴシック" panose="020B0600070205080204" pitchFamily="50" charset="-128"/>
            </a:rPr>
            <a:t>策定した個別施設計画に基づき、引き続き計画的な施設の修繕や改修等を行っていく。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31155795</v>
      </c>
      <c r="BO4" s="462"/>
      <c r="BP4" s="462"/>
      <c r="BQ4" s="462"/>
      <c r="BR4" s="462"/>
      <c r="BS4" s="462"/>
      <c r="BT4" s="462"/>
      <c r="BU4" s="463"/>
      <c r="BV4" s="461">
        <v>30249810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7.3</v>
      </c>
      <c r="CU4" s="602"/>
      <c r="CV4" s="602"/>
      <c r="CW4" s="602"/>
      <c r="CX4" s="602"/>
      <c r="CY4" s="602"/>
      <c r="CZ4" s="602"/>
      <c r="DA4" s="603"/>
      <c r="DB4" s="601">
        <v>6.7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29589340</v>
      </c>
      <c r="BO5" s="433"/>
      <c r="BP5" s="433"/>
      <c r="BQ5" s="433"/>
      <c r="BR5" s="433"/>
      <c r="BS5" s="433"/>
      <c r="BT5" s="433"/>
      <c r="BU5" s="434"/>
      <c r="BV5" s="432">
        <v>28787962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95.3</v>
      </c>
      <c r="CU5" s="430"/>
      <c r="CV5" s="430"/>
      <c r="CW5" s="430"/>
      <c r="CX5" s="430"/>
      <c r="CY5" s="430"/>
      <c r="CZ5" s="430"/>
      <c r="DA5" s="431"/>
      <c r="DB5" s="429">
        <v>89.5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1566455</v>
      </c>
      <c r="BO6" s="433"/>
      <c r="BP6" s="433"/>
      <c r="BQ6" s="433"/>
      <c r="BR6" s="433"/>
      <c r="BS6" s="433"/>
      <c r="BT6" s="433"/>
      <c r="BU6" s="434"/>
      <c r="BV6" s="432">
        <v>1461848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95.8</v>
      </c>
      <c r="CU6" s="576"/>
      <c r="CV6" s="576"/>
      <c r="CW6" s="576"/>
      <c r="CX6" s="576"/>
      <c r="CY6" s="576"/>
      <c r="CZ6" s="576"/>
      <c r="DA6" s="577"/>
      <c r="DB6" s="575">
        <v>90.5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285414</v>
      </c>
      <c r="BO7" s="433"/>
      <c r="BP7" s="433"/>
      <c r="BQ7" s="433"/>
      <c r="BR7" s="433"/>
      <c r="BS7" s="433"/>
      <c r="BT7" s="433"/>
      <c r="BU7" s="434"/>
      <c r="BV7" s="432">
        <v>336091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17579376</v>
      </c>
      <c r="CU7" s="433"/>
      <c r="CV7" s="433"/>
      <c r="CW7" s="433"/>
      <c r="CX7" s="433"/>
      <c r="CY7" s="433"/>
      <c r="CZ7" s="433"/>
      <c r="DA7" s="434"/>
      <c r="DB7" s="432">
        <v>16878127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1281041</v>
      </c>
      <c r="BO8" s="433"/>
      <c r="BP8" s="433"/>
      <c r="BQ8" s="433"/>
      <c r="BR8" s="433"/>
      <c r="BS8" s="433"/>
      <c r="BT8" s="433"/>
      <c r="BU8" s="434"/>
      <c r="BV8" s="432">
        <v>1125757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0.82</v>
      </c>
      <c r="CU8" s="536"/>
      <c r="CV8" s="536"/>
      <c r="CW8" s="536"/>
      <c r="CX8" s="536"/>
      <c r="CY8" s="536"/>
      <c r="CZ8" s="536"/>
      <c r="DA8" s="537"/>
      <c r="DB8" s="535">
        <v>0.84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83144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155284</v>
      </c>
      <c r="BO9" s="433"/>
      <c r="BP9" s="433"/>
      <c r="BQ9" s="433"/>
      <c r="BR9" s="433"/>
      <c r="BS9" s="433"/>
      <c r="BT9" s="433"/>
      <c r="BU9" s="434"/>
      <c r="BV9" s="432">
        <v>-68333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8.9</v>
      </c>
      <c r="CU9" s="430"/>
      <c r="CV9" s="430"/>
      <c r="CW9" s="430"/>
      <c r="CX9" s="430"/>
      <c r="CY9" s="430"/>
      <c r="CZ9" s="430"/>
      <c r="DA9" s="431"/>
      <c r="DB9" s="429">
        <v>9.8000000000000007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80787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560569</v>
      </c>
      <c r="BO10" s="433"/>
      <c r="BP10" s="433"/>
      <c r="BQ10" s="433"/>
      <c r="BR10" s="433"/>
      <c r="BS10" s="433"/>
      <c r="BT10" s="433"/>
      <c r="BU10" s="434"/>
      <c r="BV10" s="432">
        <v>598331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83782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865000</v>
      </c>
      <c r="BO12" s="433"/>
      <c r="BP12" s="433"/>
      <c r="BQ12" s="433"/>
      <c r="BR12" s="433"/>
      <c r="BS12" s="433"/>
      <c r="BT12" s="433"/>
      <c r="BU12" s="434"/>
      <c r="BV12" s="432">
        <v>350000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81896</v>
      </c>
      <c r="S13" s="520"/>
      <c r="T13" s="520"/>
      <c r="U13" s="520"/>
      <c r="V13" s="521"/>
      <c r="W13" s="522" t="s">
        <v>131</v>
      </c>
      <c r="X13" s="418"/>
      <c r="Y13" s="418"/>
      <c r="Z13" s="418"/>
      <c r="AA13" s="418"/>
      <c r="AB13" s="419"/>
      <c r="AC13" s="385">
        <v>223</v>
      </c>
      <c r="AD13" s="386"/>
      <c r="AE13" s="386"/>
      <c r="AF13" s="386"/>
      <c r="AG13" s="387"/>
      <c r="AH13" s="385">
        <v>195</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-149147</v>
      </c>
      <c r="BO13" s="433"/>
      <c r="BP13" s="433"/>
      <c r="BQ13" s="433"/>
      <c r="BR13" s="433"/>
      <c r="BS13" s="433"/>
      <c r="BT13" s="433"/>
      <c r="BU13" s="434"/>
      <c r="BV13" s="432">
        <v>179998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v>
      </c>
      <c r="CU13" s="430"/>
      <c r="CV13" s="430"/>
      <c r="CW13" s="430"/>
      <c r="CX13" s="430"/>
      <c r="CY13" s="430"/>
      <c r="CZ13" s="430"/>
      <c r="DA13" s="431"/>
      <c r="DB13" s="429">
        <v>3.6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83947</v>
      </c>
      <c r="S14" s="520"/>
      <c r="T14" s="520"/>
      <c r="U14" s="520"/>
      <c r="V14" s="521"/>
      <c r="W14" s="523"/>
      <c r="X14" s="421"/>
      <c r="Y14" s="421"/>
      <c r="Z14" s="421"/>
      <c r="AA14" s="421"/>
      <c r="AB14" s="422"/>
      <c r="AC14" s="512">
        <v>0.6</v>
      </c>
      <c r="AD14" s="513"/>
      <c r="AE14" s="513"/>
      <c r="AF14" s="513"/>
      <c r="AG14" s="514"/>
      <c r="AH14" s="512">
        <v>0.5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82203</v>
      </c>
      <c r="S15" s="520"/>
      <c r="T15" s="520"/>
      <c r="U15" s="520"/>
      <c r="V15" s="521"/>
      <c r="W15" s="522" t="s">
        <v>137</v>
      </c>
      <c r="X15" s="418"/>
      <c r="Y15" s="418"/>
      <c r="Z15" s="418"/>
      <c r="AA15" s="418"/>
      <c r="AB15" s="419"/>
      <c r="AC15" s="385">
        <v>9880</v>
      </c>
      <c r="AD15" s="386"/>
      <c r="AE15" s="386"/>
      <c r="AF15" s="386"/>
      <c r="AG15" s="387"/>
      <c r="AH15" s="385">
        <v>9973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11465133</v>
      </c>
      <c r="BO15" s="462"/>
      <c r="BP15" s="462"/>
      <c r="BQ15" s="462"/>
      <c r="BR15" s="462"/>
      <c r="BS15" s="462"/>
      <c r="BT15" s="462"/>
      <c r="BU15" s="463"/>
      <c r="BV15" s="461">
        <v>11200954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25.6</v>
      </c>
      <c r="AD16" s="513"/>
      <c r="AE16" s="513"/>
      <c r="AF16" s="513"/>
      <c r="AG16" s="514"/>
      <c r="AH16" s="512">
        <v>26.9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14317407</v>
      </c>
      <c r="BO16" s="433"/>
      <c r="BP16" s="433"/>
      <c r="BQ16" s="433"/>
      <c r="BR16" s="433"/>
      <c r="BS16" s="433"/>
      <c r="BT16" s="433"/>
      <c r="BU16" s="434"/>
      <c r="BV16" s="432">
        <v>13628026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28484</v>
      </c>
      <c r="AD17" s="386"/>
      <c r="AE17" s="386"/>
      <c r="AF17" s="386"/>
      <c r="AG17" s="387"/>
      <c r="AH17" s="385">
        <v>26972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14623127</v>
      </c>
      <c r="BO17" s="433"/>
      <c r="BP17" s="433"/>
      <c r="BQ17" s="433"/>
      <c r="BR17" s="433"/>
      <c r="BS17" s="433"/>
      <c r="BT17" s="433"/>
      <c r="BU17" s="434"/>
      <c r="BV17" s="432">
        <v>14258237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21.03</v>
      </c>
      <c r="M18" s="485"/>
      <c r="N18" s="485"/>
      <c r="O18" s="485"/>
      <c r="P18" s="485"/>
      <c r="Q18" s="485"/>
      <c r="R18" s="486"/>
      <c r="S18" s="486"/>
      <c r="T18" s="486"/>
      <c r="U18" s="486"/>
      <c r="V18" s="487"/>
      <c r="W18" s="503"/>
      <c r="X18" s="504"/>
      <c r="Y18" s="504"/>
      <c r="Z18" s="504"/>
      <c r="AA18" s="504"/>
      <c r="AB18" s="528"/>
      <c r="AC18" s="402">
        <v>73.8</v>
      </c>
      <c r="AD18" s="403"/>
      <c r="AE18" s="403"/>
      <c r="AF18" s="403"/>
      <c r="AG18" s="488"/>
      <c r="AH18" s="402">
        <v>72.599999999999994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17370698</v>
      </c>
      <c r="BO18" s="433"/>
      <c r="BP18" s="433"/>
      <c r="BQ18" s="433"/>
      <c r="BR18" s="433"/>
      <c r="BS18" s="433"/>
      <c r="BT18" s="433"/>
      <c r="BU18" s="434"/>
      <c r="BV18" s="432">
        <v>15395075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3954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23176691</v>
      </c>
      <c r="BO19" s="433"/>
      <c r="BP19" s="433"/>
      <c r="BQ19" s="433"/>
      <c r="BR19" s="433"/>
      <c r="BS19" s="433"/>
      <c r="BT19" s="433"/>
      <c r="BU19" s="434"/>
      <c r="BV19" s="432">
        <v>21434939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33977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17563170</v>
      </c>
      <c r="BO22" s="462"/>
      <c r="BP22" s="462"/>
      <c r="BQ22" s="462"/>
      <c r="BR22" s="462"/>
      <c r="BS22" s="462"/>
      <c r="BT22" s="462"/>
      <c r="BU22" s="463"/>
      <c r="BV22" s="461">
        <v>18574165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14026055</v>
      </c>
      <c r="BO23" s="433"/>
      <c r="BP23" s="433"/>
      <c r="BQ23" s="433"/>
      <c r="BR23" s="433"/>
      <c r="BS23" s="433"/>
      <c r="BT23" s="433"/>
      <c r="BU23" s="434"/>
      <c r="BV23" s="432">
        <v>14848956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9860</v>
      </c>
      <c r="R24" s="386"/>
      <c r="S24" s="386"/>
      <c r="T24" s="386"/>
      <c r="U24" s="386"/>
      <c r="V24" s="387"/>
      <c r="W24" s="475"/>
      <c r="X24" s="412"/>
      <c r="Y24" s="413"/>
      <c r="Z24" s="388" t="s">
        <v>162</v>
      </c>
      <c r="AA24" s="389"/>
      <c r="AB24" s="389"/>
      <c r="AC24" s="389"/>
      <c r="AD24" s="389"/>
      <c r="AE24" s="389"/>
      <c r="AF24" s="389"/>
      <c r="AG24" s="390"/>
      <c r="AH24" s="385">
        <v>601</v>
      </c>
      <c r="AI24" s="386"/>
      <c r="AJ24" s="386"/>
      <c r="AK24" s="386"/>
      <c r="AL24" s="387"/>
      <c r="AM24" s="385">
        <v>1839661</v>
      </c>
      <c r="AN24" s="386"/>
      <c r="AO24" s="386"/>
      <c r="AP24" s="386"/>
      <c r="AQ24" s="386"/>
      <c r="AR24" s="387"/>
      <c r="AS24" s="385">
        <v>3061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9358043</v>
      </c>
      <c r="BO24" s="433"/>
      <c r="BP24" s="433"/>
      <c r="BQ24" s="433"/>
      <c r="BR24" s="433"/>
      <c r="BS24" s="433"/>
      <c r="BT24" s="433"/>
      <c r="BU24" s="434"/>
      <c r="BV24" s="432">
        <v>9604310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7900</v>
      </c>
      <c r="R25" s="386"/>
      <c r="S25" s="386"/>
      <c r="T25" s="386"/>
      <c r="U25" s="386"/>
      <c r="V25" s="387"/>
      <c r="W25" s="475"/>
      <c r="X25" s="412"/>
      <c r="Y25" s="413"/>
      <c r="Z25" s="388" t="s">
        <v>165</v>
      </c>
      <c r="AA25" s="389"/>
      <c r="AB25" s="389"/>
      <c r="AC25" s="389"/>
      <c r="AD25" s="389"/>
      <c r="AE25" s="389"/>
      <c r="AF25" s="389"/>
      <c r="AG25" s="390"/>
      <c r="AH25" s="385">
        <v>97</v>
      </c>
      <c r="AI25" s="386"/>
      <c r="AJ25" s="386"/>
      <c r="AK25" s="386"/>
      <c r="AL25" s="387"/>
      <c r="AM25" s="385">
        <v>301961</v>
      </c>
      <c r="AN25" s="386"/>
      <c r="AO25" s="386"/>
      <c r="AP25" s="386"/>
      <c r="AQ25" s="386"/>
      <c r="AR25" s="387"/>
      <c r="AS25" s="385">
        <v>3113</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6329192</v>
      </c>
      <c r="BO25" s="462"/>
      <c r="BP25" s="462"/>
      <c r="BQ25" s="462"/>
      <c r="BR25" s="462"/>
      <c r="BS25" s="462"/>
      <c r="BT25" s="462"/>
      <c r="BU25" s="463"/>
      <c r="BV25" s="461">
        <v>5762886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7090</v>
      </c>
      <c r="R26" s="386"/>
      <c r="S26" s="386"/>
      <c r="T26" s="386"/>
      <c r="U26" s="386"/>
      <c r="V26" s="387"/>
      <c r="W26" s="475"/>
      <c r="X26" s="412"/>
      <c r="Y26" s="413"/>
      <c r="Z26" s="388" t="s">
        <v>168</v>
      </c>
      <c r="AA26" s="443"/>
      <c r="AB26" s="443"/>
      <c r="AC26" s="443"/>
      <c r="AD26" s="443"/>
      <c r="AE26" s="443"/>
      <c r="AF26" s="443"/>
      <c r="AG26" s="444"/>
      <c r="AH26" s="385">
        <v>30</v>
      </c>
      <c r="AI26" s="386"/>
      <c r="AJ26" s="386"/>
      <c r="AK26" s="386"/>
      <c r="AL26" s="387"/>
      <c r="AM26" s="385">
        <v>79410</v>
      </c>
      <c r="AN26" s="386"/>
      <c r="AO26" s="386"/>
      <c r="AP26" s="386"/>
      <c r="AQ26" s="386"/>
      <c r="AR26" s="387"/>
      <c r="AS26" s="385">
        <v>2647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5350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414172</v>
      </c>
      <c r="BO27" s="467"/>
      <c r="BP27" s="467"/>
      <c r="BQ27" s="467"/>
      <c r="BR27" s="467"/>
      <c r="BS27" s="467"/>
      <c r="BT27" s="467"/>
      <c r="BU27" s="468"/>
      <c r="BV27" s="466">
        <v>412932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4650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2886870</v>
      </c>
      <c r="BO28" s="462"/>
      <c r="BP28" s="462"/>
      <c r="BQ28" s="462"/>
      <c r="BR28" s="462"/>
      <c r="BS28" s="462"/>
      <c r="BT28" s="462"/>
      <c r="BU28" s="463"/>
      <c r="BV28" s="461">
        <v>3191301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20</v>
      </c>
      <c r="M29" s="386"/>
      <c r="N29" s="386"/>
      <c r="O29" s="386"/>
      <c r="P29" s="387"/>
      <c r="Q29" s="385">
        <v>4270</v>
      </c>
      <c r="R29" s="386"/>
      <c r="S29" s="386"/>
      <c r="T29" s="386"/>
      <c r="U29" s="386"/>
      <c r="V29" s="387"/>
      <c r="W29" s="476"/>
      <c r="X29" s="477"/>
      <c r="Y29" s="478"/>
      <c r="Z29" s="388" t="s">
        <v>178</v>
      </c>
      <c r="AA29" s="389"/>
      <c r="AB29" s="389"/>
      <c r="AC29" s="389"/>
      <c r="AD29" s="389"/>
      <c r="AE29" s="389"/>
      <c r="AF29" s="389"/>
      <c r="AG29" s="390"/>
      <c r="AH29" s="385">
        <v>603</v>
      </c>
      <c r="AI29" s="386"/>
      <c r="AJ29" s="386"/>
      <c r="AK29" s="386"/>
      <c r="AL29" s="387"/>
      <c r="AM29" s="385">
        <v>1848789</v>
      </c>
      <c r="AN29" s="386"/>
      <c r="AO29" s="386"/>
      <c r="AP29" s="386"/>
      <c r="AQ29" s="386"/>
      <c r="AR29" s="387"/>
      <c r="AS29" s="385">
        <v>3066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163879</v>
      </c>
      <c r="BO29" s="433"/>
      <c r="BP29" s="433"/>
      <c r="BQ29" s="433"/>
      <c r="BR29" s="433"/>
      <c r="BS29" s="433"/>
      <c r="BT29" s="433"/>
      <c r="BU29" s="434"/>
      <c r="BV29" s="432">
        <v>101429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1186725</v>
      </c>
      <c r="BO30" s="467"/>
      <c r="BP30" s="467"/>
      <c r="BQ30" s="467"/>
      <c r="BR30" s="467"/>
      <c r="BS30" s="467"/>
      <c r="BT30" s="467"/>
      <c r="BU30" s="468"/>
      <c r="BV30" s="466">
        <v>1181965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公立陶生病院組合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IF('各会計、関係団体の財政状況及び健全化判断比率'!B32="","",'各会計、関係団体の財政状況及び健全化判断比率'!B32)</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愛知県後期高齢者医療広域連合（一般会計）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旭平和墓園事業特別会計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愛知県後期高齢者医療広域連合（後期高齢者医療特別会計）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愛知県市町村職員退職手当組合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尾張東部衛生組合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瀬戸旭看護専門学校組合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xPPexQDPpqqradsrGm/i3JpyghXs1jUEH3gXacj2RzK51ip2RQlcirvEoz/zhWlRcq5JDSOsbBgZ5bkylQejQ==" saltValue="n6TLAa3+TsrRh/a7w0mW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12800912</v>
      </c>
      <c r="S5" s="690"/>
      <c r="T5" s="690"/>
      <c r="U5" s="690"/>
      <c r="V5" s="690"/>
      <c r="W5" s="690"/>
      <c r="X5" s="690"/>
      <c r="Y5" s="715"/>
      <c r="Z5" s="728">
        <v>41.1</v>
      </c>
      <c r="AA5" s="728"/>
      <c r="AB5" s="728"/>
      <c r="AC5" s="728"/>
      <c r="AD5" s="729">
        <v>11685262</v>
      </c>
      <c r="AE5" s="729"/>
      <c r="AF5" s="729"/>
      <c r="AG5" s="729"/>
      <c r="AH5" s="729"/>
      <c r="AI5" s="729"/>
      <c r="AJ5" s="729"/>
      <c r="AK5" s="729"/>
      <c r="AL5" s="716">
        <v>64.400000000000006</v>
      </c>
      <c r="AM5" s="698"/>
      <c r="AN5" s="698"/>
      <c r="AO5" s="717"/>
      <c r="AP5" s="692" t="s">
        <v>217</v>
      </c>
      <c r="AQ5" s="693"/>
      <c r="AR5" s="693"/>
      <c r="AS5" s="693"/>
      <c r="AT5" s="693"/>
      <c r="AU5" s="693"/>
      <c r="AV5" s="693"/>
      <c r="AW5" s="693"/>
      <c r="AX5" s="693"/>
      <c r="AY5" s="693"/>
      <c r="AZ5" s="693"/>
      <c r="BA5" s="693"/>
      <c r="BB5" s="693"/>
      <c r="BC5" s="693"/>
      <c r="BD5" s="693"/>
      <c r="BE5" s="693"/>
      <c r="BF5" s="694"/>
      <c r="BG5" s="634">
        <v>11685262</v>
      </c>
      <c r="BH5" s="635"/>
      <c r="BI5" s="635"/>
      <c r="BJ5" s="635"/>
      <c r="BK5" s="635"/>
      <c r="BL5" s="635"/>
      <c r="BM5" s="635"/>
      <c r="BN5" s="636"/>
      <c r="BO5" s="672">
        <v>91.3</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192386</v>
      </c>
      <c r="S6" s="635"/>
      <c r="T6" s="635"/>
      <c r="U6" s="635"/>
      <c r="V6" s="635"/>
      <c r="W6" s="635"/>
      <c r="X6" s="635"/>
      <c r="Y6" s="636"/>
      <c r="Z6" s="672">
        <v>0.6</v>
      </c>
      <c r="AA6" s="672"/>
      <c r="AB6" s="672"/>
      <c r="AC6" s="672"/>
      <c r="AD6" s="673">
        <v>192386</v>
      </c>
      <c r="AE6" s="673"/>
      <c r="AF6" s="673"/>
      <c r="AG6" s="673"/>
      <c r="AH6" s="673"/>
      <c r="AI6" s="673"/>
      <c r="AJ6" s="673"/>
      <c r="AK6" s="673"/>
      <c r="AL6" s="637">
        <v>1.1000000000000001</v>
      </c>
      <c r="AM6" s="638"/>
      <c r="AN6" s="638"/>
      <c r="AO6" s="674"/>
      <c r="AP6" s="631" t="s">
        <v>222</v>
      </c>
      <c r="AQ6" s="632"/>
      <c r="AR6" s="632"/>
      <c r="AS6" s="632"/>
      <c r="AT6" s="632"/>
      <c r="AU6" s="632"/>
      <c r="AV6" s="632"/>
      <c r="AW6" s="632"/>
      <c r="AX6" s="632"/>
      <c r="AY6" s="632"/>
      <c r="AZ6" s="632"/>
      <c r="BA6" s="632"/>
      <c r="BB6" s="632"/>
      <c r="BC6" s="632"/>
      <c r="BD6" s="632"/>
      <c r="BE6" s="632"/>
      <c r="BF6" s="633"/>
      <c r="BG6" s="634">
        <v>11685262</v>
      </c>
      <c r="BH6" s="635"/>
      <c r="BI6" s="635"/>
      <c r="BJ6" s="635"/>
      <c r="BK6" s="635"/>
      <c r="BL6" s="635"/>
      <c r="BM6" s="635"/>
      <c r="BN6" s="636"/>
      <c r="BO6" s="672">
        <v>91.3</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244264</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244264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8239</v>
      </c>
      <c r="S7" s="635"/>
      <c r="T7" s="635"/>
      <c r="U7" s="635"/>
      <c r="V7" s="635"/>
      <c r="W7" s="635"/>
      <c r="X7" s="635"/>
      <c r="Y7" s="636"/>
      <c r="Z7" s="672">
        <v>0</v>
      </c>
      <c r="AA7" s="672"/>
      <c r="AB7" s="672"/>
      <c r="AC7" s="672"/>
      <c r="AD7" s="673">
        <v>8239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6034603</v>
      </c>
      <c r="BH7" s="635"/>
      <c r="BI7" s="635"/>
      <c r="BJ7" s="635"/>
      <c r="BK7" s="635"/>
      <c r="BL7" s="635"/>
      <c r="BM7" s="635"/>
      <c r="BN7" s="636"/>
      <c r="BO7" s="672">
        <v>47.1</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4005105</v>
      </c>
      <c r="CS7" s="635"/>
      <c r="CT7" s="635"/>
      <c r="CU7" s="635"/>
      <c r="CV7" s="635"/>
      <c r="CW7" s="635"/>
      <c r="CX7" s="635"/>
      <c r="CY7" s="636"/>
      <c r="CZ7" s="672">
        <v>13.5</v>
      </c>
      <c r="DA7" s="672"/>
      <c r="DB7" s="672"/>
      <c r="DC7" s="672"/>
      <c r="DD7" s="640">
        <v>317253</v>
      </c>
      <c r="DE7" s="635"/>
      <c r="DF7" s="635"/>
      <c r="DG7" s="635"/>
      <c r="DH7" s="635"/>
      <c r="DI7" s="635"/>
      <c r="DJ7" s="635"/>
      <c r="DK7" s="635"/>
      <c r="DL7" s="635"/>
      <c r="DM7" s="635"/>
      <c r="DN7" s="635"/>
      <c r="DO7" s="635"/>
      <c r="DP7" s="636"/>
      <c r="DQ7" s="640">
        <v>3325453</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168987</v>
      </c>
      <c r="S8" s="635"/>
      <c r="T8" s="635"/>
      <c r="U8" s="635"/>
      <c r="V8" s="635"/>
      <c r="W8" s="635"/>
      <c r="X8" s="635"/>
      <c r="Y8" s="636"/>
      <c r="Z8" s="672">
        <v>0.5</v>
      </c>
      <c r="AA8" s="672"/>
      <c r="AB8" s="672"/>
      <c r="AC8" s="672"/>
      <c r="AD8" s="673">
        <v>168987</v>
      </c>
      <c r="AE8" s="673"/>
      <c r="AF8" s="673"/>
      <c r="AG8" s="673"/>
      <c r="AH8" s="673"/>
      <c r="AI8" s="673"/>
      <c r="AJ8" s="673"/>
      <c r="AK8" s="673"/>
      <c r="AL8" s="637">
        <v>0.9</v>
      </c>
      <c r="AM8" s="638"/>
      <c r="AN8" s="638"/>
      <c r="AO8" s="674"/>
      <c r="AP8" s="631" t="s">
        <v>228</v>
      </c>
      <c r="AQ8" s="632"/>
      <c r="AR8" s="632"/>
      <c r="AS8" s="632"/>
      <c r="AT8" s="632"/>
      <c r="AU8" s="632"/>
      <c r="AV8" s="632"/>
      <c r="AW8" s="632"/>
      <c r="AX8" s="632"/>
      <c r="AY8" s="632"/>
      <c r="AZ8" s="632"/>
      <c r="BA8" s="632"/>
      <c r="BB8" s="632"/>
      <c r="BC8" s="632"/>
      <c r="BD8" s="632"/>
      <c r="BE8" s="632"/>
      <c r="BF8" s="633"/>
      <c r="BG8" s="634">
        <v>133661</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13450791</v>
      </c>
      <c r="CS8" s="635"/>
      <c r="CT8" s="635"/>
      <c r="CU8" s="635"/>
      <c r="CV8" s="635"/>
      <c r="CW8" s="635"/>
      <c r="CX8" s="635"/>
      <c r="CY8" s="636"/>
      <c r="CZ8" s="672">
        <v>45.5</v>
      </c>
      <c r="DA8" s="672"/>
      <c r="DB8" s="672"/>
      <c r="DC8" s="672"/>
      <c r="DD8" s="640">
        <v>102504</v>
      </c>
      <c r="DE8" s="635"/>
      <c r="DF8" s="635"/>
      <c r="DG8" s="635"/>
      <c r="DH8" s="635"/>
      <c r="DI8" s="635"/>
      <c r="DJ8" s="635"/>
      <c r="DK8" s="635"/>
      <c r="DL8" s="635"/>
      <c r="DM8" s="635"/>
      <c r="DN8" s="635"/>
      <c r="DO8" s="635"/>
      <c r="DP8" s="636"/>
      <c r="DQ8" s="640">
        <v>8416954</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224700</v>
      </c>
      <c r="S9" s="635"/>
      <c r="T9" s="635"/>
      <c r="U9" s="635"/>
      <c r="V9" s="635"/>
      <c r="W9" s="635"/>
      <c r="X9" s="635"/>
      <c r="Y9" s="636"/>
      <c r="Z9" s="672">
        <v>0.7</v>
      </c>
      <c r="AA9" s="672"/>
      <c r="AB9" s="672"/>
      <c r="AC9" s="672"/>
      <c r="AD9" s="673">
        <v>224700</v>
      </c>
      <c r="AE9" s="673"/>
      <c r="AF9" s="673"/>
      <c r="AG9" s="673"/>
      <c r="AH9" s="673"/>
      <c r="AI9" s="673"/>
      <c r="AJ9" s="673"/>
      <c r="AK9" s="673"/>
      <c r="AL9" s="637">
        <v>1.2</v>
      </c>
      <c r="AM9" s="638"/>
      <c r="AN9" s="638"/>
      <c r="AO9" s="674"/>
      <c r="AP9" s="631" t="s">
        <v>231</v>
      </c>
      <c r="AQ9" s="632"/>
      <c r="AR9" s="632"/>
      <c r="AS9" s="632"/>
      <c r="AT9" s="632"/>
      <c r="AU9" s="632"/>
      <c r="AV9" s="632"/>
      <c r="AW9" s="632"/>
      <c r="AX9" s="632"/>
      <c r="AY9" s="632"/>
      <c r="AZ9" s="632"/>
      <c r="BA9" s="632"/>
      <c r="BB9" s="632"/>
      <c r="BC9" s="632"/>
      <c r="BD9" s="632"/>
      <c r="BE9" s="632"/>
      <c r="BF9" s="633"/>
      <c r="BG9" s="634">
        <v>5302802</v>
      </c>
      <c r="BH9" s="635"/>
      <c r="BI9" s="635"/>
      <c r="BJ9" s="635"/>
      <c r="BK9" s="635"/>
      <c r="BL9" s="635"/>
      <c r="BM9" s="635"/>
      <c r="BN9" s="636"/>
      <c r="BO9" s="672">
        <v>41.4</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2557734</v>
      </c>
      <c r="CS9" s="635"/>
      <c r="CT9" s="635"/>
      <c r="CU9" s="635"/>
      <c r="CV9" s="635"/>
      <c r="CW9" s="635"/>
      <c r="CX9" s="635"/>
      <c r="CY9" s="636"/>
      <c r="CZ9" s="672">
        <v>8.6</v>
      </c>
      <c r="DA9" s="672"/>
      <c r="DB9" s="672"/>
      <c r="DC9" s="672"/>
      <c r="DD9" s="640">
        <v>26069</v>
      </c>
      <c r="DE9" s="635"/>
      <c r="DF9" s="635"/>
      <c r="DG9" s="635"/>
      <c r="DH9" s="635"/>
      <c r="DI9" s="635"/>
      <c r="DJ9" s="635"/>
      <c r="DK9" s="635"/>
      <c r="DL9" s="635"/>
      <c r="DM9" s="635"/>
      <c r="DN9" s="635"/>
      <c r="DO9" s="635"/>
      <c r="DP9" s="636"/>
      <c r="DQ9" s="640">
        <v>2392469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199055</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18227</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18227</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2000750</v>
      </c>
      <c r="S11" s="635"/>
      <c r="T11" s="635"/>
      <c r="U11" s="635"/>
      <c r="V11" s="635"/>
      <c r="W11" s="635"/>
      <c r="X11" s="635"/>
      <c r="Y11" s="636"/>
      <c r="Z11" s="637">
        <v>6.4</v>
      </c>
      <c r="AA11" s="638"/>
      <c r="AB11" s="638"/>
      <c r="AC11" s="639"/>
      <c r="AD11" s="640">
        <v>2000750</v>
      </c>
      <c r="AE11" s="635"/>
      <c r="AF11" s="635"/>
      <c r="AG11" s="635"/>
      <c r="AH11" s="635"/>
      <c r="AI11" s="635"/>
      <c r="AJ11" s="635"/>
      <c r="AK11" s="636"/>
      <c r="AL11" s="637">
        <v>11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399085</v>
      </c>
      <c r="BH11" s="635"/>
      <c r="BI11" s="635"/>
      <c r="BJ11" s="635"/>
      <c r="BK11" s="635"/>
      <c r="BL11" s="635"/>
      <c r="BM11" s="635"/>
      <c r="BN11" s="636"/>
      <c r="BO11" s="672">
        <v>3.1</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69251</v>
      </c>
      <c r="CS11" s="635"/>
      <c r="CT11" s="635"/>
      <c r="CU11" s="635"/>
      <c r="CV11" s="635"/>
      <c r="CW11" s="635"/>
      <c r="CX11" s="635"/>
      <c r="CY11" s="636"/>
      <c r="CZ11" s="672">
        <v>0.2</v>
      </c>
      <c r="DA11" s="672"/>
      <c r="DB11" s="672"/>
      <c r="DC11" s="672"/>
      <c r="DD11" s="640">
        <v>4057</v>
      </c>
      <c r="DE11" s="635"/>
      <c r="DF11" s="635"/>
      <c r="DG11" s="635"/>
      <c r="DH11" s="635"/>
      <c r="DI11" s="635"/>
      <c r="DJ11" s="635"/>
      <c r="DK11" s="635"/>
      <c r="DL11" s="635"/>
      <c r="DM11" s="635"/>
      <c r="DN11" s="635"/>
      <c r="DO11" s="635"/>
      <c r="DP11" s="636"/>
      <c r="DQ11" s="640">
        <v>58011</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21129</v>
      </c>
      <c r="S12" s="635"/>
      <c r="T12" s="635"/>
      <c r="U12" s="635"/>
      <c r="V12" s="635"/>
      <c r="W12" s="635"/>
      <c r="X12" s="635"/>
      <c r="Y12" s="636"/>
      <c r="Z12" s="672">
        <v>0.1</v>
      </c>
      <c r="AA12" s="672"/>
      <c r="AB12" s="672"/>
      <c r="AC12" s="672"/>
      <c r="AD12" s="673">
        <v>21129</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4985962</v>
      </c>
      <c r="BH12" s="635"/>
      <c r="BI12" s="635"/>
      <c r="BJ12" s="635"/>
      <c r="BK12" s="635"/>
      <c r="BL12" s="635"/>
      <c r="BM12" s="635"/>
      <c r="BN12" s="636"/>
      <c r="BO12" s="672">
        <v>39</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340662</v>
      </c>
      <c r="CS12" s="635"/>
      <c r="CT12" s="635"/>
      <c r="CU12" s="635"/>
      <c r="CV12" s="635"/>
      <c r="CW12" s="635"/>
      <c r="CX12" s="635"/>
      <c r="CY12" s="636"/>
      <c r="CZ12" s="672">
        <v>1.2</v>
      </c>
      <c r="DA12" s="672"/>
      <c r="DB12" s="672"/>
      <c r="DC12" s="672"/>
      <c r="DD12" s="640" t="s">
        <v>122</v>
      </c>
      <c r="DE12" s="635"/>
      <c r="DF12" s="635"/>
      <c r="DG12" s="635"/>
      <c r="DH12" s="635"/>
      <c r="DI12" s="635"/>
      <c r="DJ12" s="635"/>
      <c r="DK12" s="635"/>
      <c r="DL12" s="635"/>
      <c r="DM12" s="635"/>
      <c r="DN12" s="635"/>
      <c r="DO12" s="635"/>
      <c r="DP12" s="636"/>
      <c r="DQ12" s="640">
        <v>332567</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2741</v>
      </c>
      <c r="S13" s="635"/>
      <c r="T13" s="635"/>
      <c r="U13" s="635"/>
      <c r="V13" s="635"/>
      <c r="W13" s="635"/>
      <c r="X13" s="635"/>
      <c r="Y13" s="636"/>
      <c r="Z13" s="672">
        <v>0</v>
      </c>
      <c r="AA13" s="672"/>
      <c r="AB13" s="672"/>
      <c r="AC13" s="672"/>
      <c r="AD13" s="673">
        <v>2741</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4974141</v>
      </c>
      <c r="BH13" s="635"/>
      <c r="BI13" s="635"/>
      <c r="BJ13" s="635"/>
      <c r="BK13" s="635"/>
      <c r="BL13" s="635"/>
      <c r="BM13" s="635"/>
      <c r="BN13" s="636"/>
      <c r="BO13" s="672">
        <v>38.9</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2492616</v>
      </c>
      <c r="CS13" s="635"/>
      <c r="CT13" s="635"/>
      <c r="CU13" s="635"/>
      <c r="CV13" s="635"/>
      <c r="CW13" s="635"/>
      <c r="CX13" s="635"/>
      <c r="CY13" s="636"/>
      <c r="CZ13" s="672">
        <v>8.4</v>
      </c>
      <c r="DA13" s="672"/>
      <c r="DB13" s="672"/>
      <c r="DC13" s="672"/>
      <c r="DD13" s="640">
        <v>1311344</v>
      </c>
      <c r="DE13" s="635"/>
      <c r="DF13" s="635"/>
      <c r="DG13" s="635"/>
      <c r="DH13" s="635"/>
      <c r="DI13" s="635"/>
      <c r="DJ13" s="635"/>
      <c r="DK13" s="635"/>
      <c r="DL13" s="635"/>
      <c r="DM13" s="635"/>
      <c r="DN13" s="635"/>
      <c r="DO13" s="635"/>
      <c r="DP13" s="636"/>
      <c r="DQ13" s="640">
        <v>1618279</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195562</v>
      </c>
      <c r="BH14" s="635"/>
      <c r="BI14" s="635"/>
      <c r="BJ14" s="635"/>
      <c r="BK14" s="635"/>
      <c r="BL14" s="635"/>
      <c r="BM14" s="635"/>
      <c r="BN14" s="636"/>
      <c r="BO14" s="672">
        <v>1.5</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1172212</v>
      </c>
      <c r="CS14" s="635"/>
      <c r="CT14" s="635"/>
      <c r="CU14" s="635"/>
      <c r="CV14" s="635"/>
      <c r="CW14" s="635"/>
      <c r="CX14" s="635"/>
      <c r="CY14" s="636"/>
      <c r="CZ14" s="672">
        <v>4</v>
      </c>
      <c r="DA14" s="672"/>
      <c r="DB14" s="672"/>
      <c r="DC14" s="672"/>
      <c r="DD14" s="640">
        <v>260161</v>
      </c>
      <c r="DE14" s="635"/>
      <c r="DF14" s="635"/>
      <c r="DG14" s="635"/>
      <c r="DH14" s="635"/>
      <c r="DI14" s="635"/>
      <c r="DJ14" s="635"/>
      <c r="DK14" s="635"/>
      <c r="DL14" s="635"/>
      <c r="DM14" s="635"/>
      <c r="DN14" s="635"/>
      <c r="DO14" s="635"/>
      <c r="DP14" s="636"/>
      <c r="DQ14" s="640">
        <v>930377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53440</v>
      </c>
      <c r="S15" s="635"/>
      <c r="T15" s="635"/>
      <c r="U15" s="635"/>
      <c r="V15" s="635"/>
      <c r="W15" s="635"/>
      <c r="X15" s="635"/>
      <c r="Y15" s="636"/>
      <c r="Z15" s="672">
        <v>0.2</v>
      </c>
      <c r="AA15" s="672"/>
      <c r="AB15" s="672"/>
      <c r="AC15" s="672"/>
      <c r="AD15" s="673">
        <v>53440</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469135</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3172233</v>
      </c>
      <c r="CS15" s="635"/>
      <c r="CT15" s="635"/>
      <c r="CU15" s="635"/>
      <c r="CV15" s="635"/>
      <c r="CW15" s="635"/>
      <c r="CX15" s="635"/>
      <c r="CY15" s="636"/>
      <c r="CZ15" s="672">
        <v>10.7</v>
      </c>
      <c r="DA15" s="672"/>
      <c r="DB15" s="672"/>
      <c r="DC15" s="672"/>
      <c r="DD15" s="640">
        <v>313475</v>
      </c>
      <c r="DE15" s="635"/>
      <c r="DF15" s="635"/>
      <c r="DG15" s="635"/>
      <c r="DH15" s="635"/>
      <c r="DI15" s="635"/>
      <c r="DJ15" s="635"/>
      <c r="DK15" s="635"/>
      <c r="DL15" s="635"/>
      <c r="DM15" s="635"/>
      <c r="DN15" s="635"/>
      <c r="DO15" s="635"/>
      <c r="DP15" s="636"/>
      <c r="DQ15" s="640">
        <v>2218160</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234724</v>
      </c>
      <c r="S16" s="635"/>
      <c r="T16" s="635"/>
      <c r="U16" s="635"/>
      <c r="V16" s="635"/>
      <c r="W16" s="635"/>
      <c r="X16" s="635"/>
      <c r="Y16" s="636"/>
      <c r="Z16" s="672">
        <v>0.8</v>
      </c>
      <c r="AA16" s="672"/>
      <c r="AB16" s="672"/>
      <c r="AC16" s="672"/>
      <c r="AD16" s="673">
        <v>234724</v>
      </c>
      <c r="AE16" s="673"/>
      <c r="AF16" s="673"/>
      <c r="AG16" s="673"/>
      <c r="AH16" s="673"/>
      <c r="AI16" s="673"/>
      <c r="AJ16" s="673"/>
      <c r="AK16" s="673"/>
      <c r="AL16" s="637">
        <v>1.3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69</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69</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531115</v>
      </c>
      <c r="S17" s="635"/>
      <c r="T17" s="635"/>
      <c r="U17" s="635"/>
      <c r="V17" s="635"/>
      <c r="W17" s="635"/>
      <c r="X17" s="635"/>
      <c r="Y17" s="636"/>
      <c r="Z17" s="672">
        <v>1.7</v>
      </c>
      <c r="AA17" s="672"/>
      <c r="AB17" s="672"/>
      <c r="AC17" s="672"/>
      <c r="AD17" s="673">
        <v>531115</v>
      </c>
      <c r="AE17" s="673"/>
      <c r="AF17" s="673"/>
      <c r="AG17" s="673"/>
      <c r="AH17" s="673"/>
      <c r="AI17" s="673"/>
      <c r="AJ17" s="673"/>
      <c r="AK17" s="673"/>
      <c r="AL17" s="637">
        <v>2.9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2066176</v>
      </c>
      <c r="CS17" s="635"/>
      <c r="CT17" s="635"/>
      <c r="CU17" s="635"/>
      <c r="CV17" s="635"/>
      <c r="CW17" s="635"/>
      <c r="CX17" s="635"/>
      <c r="CY17" s="636"/>
      <c r="CZ17" s="672">
        <v>7</v>
      </c>
      <c r="DA17" s="672"/>
      <c r="DB17" s="672"/>
      <c r="DC17" s="672"/>
      <c r="DD17" s="640" t="s">
        <v>122</v>
      </c>
      <c r="DE17" s="635"/>
      <c r="DF17" s="635"/>
      <c r="DG17" s="635"/>
      <c r="DH17" s="635"/>
      <c r="DI17" s="635"/>
      <c r="DJ17" s="635"/>
      <c r="DK17" s="635"/>
      <c r="DL17" s="635"/>
      <c r="DM17" s="635"/>
      <c r="DN17" s="635"/>
      <c r="DO17" s="635"/>
      <c r="DP17" s="636"/>
      <c r="DQ17" s="640">
        <v>2055406</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125849</v>
      </c>
      <c r="S18" s="635"/>
      <c r="T18" s="635"/>
      <c r="U18" s="635"/>
      <c r="V18" s="635"/>
      <c r="W18" s="635"/>
      <c r="X18" s="635"/>
      <c r="Y18" s="636"/>
      <c r="Z18" s="672">
        <v>0.4</v>
      </c>
      <c r="AA18" s="672"/>
      <c r="AB18" s="672"/>
      <c r="AC18" s="672"/>
      <c r="AD18" s="673">
        <v>125849</v>
      </c>
      <c r="AE18" s="673"/>
      <c r="AF18" s="673"/>
      <c r="AG18" s="673"/>
      <c r="AH18" s="673"/>
      <c r="AI18" s="673"/>
      <c r="AJ18" s="673"/>
      <c r="AK18" s="673"/>
      <c r="AL18" s="637">
        <v>0.7</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403816</v>
      </c>
      <c r="S19" s="635"/>
      <c r="T19" s="635"/>
      <c r="U19" s="635"/>
      <c r="V19" s="635"/>
      <c r="W19" s="635"/>
      <c r="X19" s="635"/>
      <c r="Y19" s="636"/>
      <c r="Z19" s="672">
        <v>1.3</v>
      </c>
      <c r="AA19" s="672"/>
      <c r="AB19" s="672"/>
      <c r="AC19" s="672"/>
      <c r="AD19" s="673">
        <v>403816</v>
      </c>
      <c r="AE19" s="673"/>
      <c r="AF19" s="673"/>
      <c r="AG19" s="673"/>
      <c r="AH19" s="673"/>
      <c r="AI19" s="673"/>
      <c r="AJ19" s="673"/>
      <c r="AK19" s="673"/>
      <c r="AL19" s="637">
        <v>2.2000000000000002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1115650</v>
      </c>
      <c r="BH19" s="635"/>
      <c r="BI19" s="635"/>
      <c r="BJ19" s="635"/>
      <c r="BK19" s="635"/>
      <c r="BL19" s="635"/>
      <c r="BM19" s="635"/>
      <c r="BN19" s="636"/>
      <c r="BO19" s="672">
        <v>8.6999999999999993</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1450</v>
      </c>
      <c r="S20" s="635"/>
      <c r="T20" s="635"/>
      <c r="U20" s="635"/>
      <c r="V20" s="635"/>
      <c r="W20" s="635"/>
      <c r="X20" s="635"/>
      <c r="Y20" s="636"/>
      <c r="Z20" s="672">
        <v>0</v>
      </c>
      <c r="AA20" s="672"/>
      <c r="AB20" s="672"/>
      <c r="AC20" s="672"/>
      <c r="AD20" s="673">
        <v>1450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1115650</v>
      </c>
      <c r="BH20" s="635"/>
      <c r="BI20" s="635"/>
      <c r="BJ20" s="635"/>
      <c r="BK20" s="635"/>
      <c r="BL20" s="635"/>
      <c r="BM20" s="635"/>
      <c r="BN20" s="636"/>
      <c r="BO20" s="672">
        <v>8.6999999999999993</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29589340</v>
      </c>
      <c r="CS20" s="635"/>
      <c r="CT20" s="635"/>
      <c r="CU20" s="635"/>
      <c r="CV20" s="635"/>
      <c r="CW20" s="635"/>
      <c r="CX20" s="635"/>
      <c r="CY20" s="636"/>
      <c r="CZ20" s="672">
        <v>100</v>
      </c>
      <c r="DA20" s="672"/>
      <c r="DB20" s="672"/>
      <c r="DC20" s="672"/>
      <c r="DD20" s="640">
        <v>2334863</v>
      </c>
      <c r="DE20" s="635"/>
      <c r="DF20" s="635"/>
      <c r="DG20" s="635"/>
      <c r="DH20" s="635"/>
      <c r="DI20" s="635"/>
      <c r="DJ20" s="635"/>
      <c r="DK20" s="635"/>
      <c r="DL20" s="635"/>
      <c r="DM20" s="635"/>
      <c r="DN20" s="635"/>
      <c r="DO20" s="635"/>
      <c r="DP20" s="636"/>
      <c r="DQ20" s="640">
        <v>21610236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3101767</v>
      </c>
      <c r="S21" s="635"/>
      <c r="T21" s="635"/>
      <c r="U21" s="635"/>
      <c r="V21" s="635"/>
      <c r="W21" s="635"/>
      <c r="X21" s="635"/>
      <c r="Y21" s="636"/>
      <c r="Z21" s="672">
        <v>10</v>
      </c>
      <c r="AA21" s="672"/>
      <c r="AB21" s="672"/>
      <c r="AC21" s="672"/>
      <c r="AD21" s="673">
        <v>2863196</v>
      </c>
      <c r="AE21" s="673"/>
      <c r="AF21" s="673"/>
      <c r="AG21" s="673"/>
      <c r="AH21" s="673"/>
      <c r="AI21" s="673"/>
      <c r="AJ21" s="673"/>
      <c r="AK21" s="673"/>
      <c r="AL21" s="637">
        <v>15.8</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2863196</v>
      </c>
      <c r="S22" s="635"/>
      <c r="T22" s="635"/>
      <c r="U22" s="635"/>
      <c r="V22" s="635"/>
      <c r="W22" s="635"/>
      <c r="X22" s="635"/>
      <c r="Y22" s="636"/>
      <c r="Z22" s="672">
        <v>9.1999999999999993</v>
      </c>
      <c r="AA22" s="672"/>
      <c r="AB22" s="672"/>
      <c r="AC22" s="672"/>
      <c r="AD22" s="673">
        <v>2863196</v>
      </c>
      <c r="AE22" s="673"/>
      <c r="AF22" s="673"/>
      <c r="AG22" s="673"/>
      <c r="AH22" s="673"/>
      <c r="AI22" s="673"/>
      <c r="AJ22" s="673"/>
      <c r="AK22" s="673"/>
      <c r="AL22" s="637">
        <v>15.8</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238571</v>
      </c>
      <c r="S23" s="635"/>
      <c r="T23" s="635"/>
      <c r="U23" s="635"/>
      <c r="V23" s="635"/>
      <c r="W23" s="635"/>
      <c r="X23" s="635"/>
      <c r="Y23" s="636"/>
      <c r="Z23" s="672">
        <v>0.8</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1115650</v>
      </c>
      <c r="BH23" s="635"/>
      <c r="BI23" s="635"/>
      <c r="BJ23" s="635"/>
      <c r="BK23" s="635"/>
      <c r="BL23" s="635"/>
      <c r="BM23" s="635"/>
      <c r="BN23" s="636"/>
      <c r="BO23" s="672">
        <v>8.6999999999999993</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15664370</v>
      </c>
      <c r="CS24" s="690"/>
      <c r="CT24" s="690"/>
      <c r="CU24" s="690"/>
      <c r="CV24" s="690"/>
      <c r="CW24" s="690"/>
      <c r="CX24" s="690"/>
      <c r="CY24" s="715"/>
      <c r="CZ24" s="716">
        <v>52.9</v>
      </c>
      <c r="DA24" s="698"/>
      <c r="DB24" s="698"/>
      <c r="DC24" s="718"/>
      <c r="DD24" s="714">
        <v>10924772</v>
      </c>
      <c r="DE24" s="690"/>
      <c r="DF24" s="690"/>
      <c r="DG24" s="690"/>
      <c r="DH24" s="690"/>
      <c r="DI24" s="690"/>
      <c r="DJ24" s="690"/>
      <c r="DK24" s="715"/>
      <c r="DL24" s="714">
        <v>9947484</v>
      </c>
      <c r="DM24" s="690"/>
      <c r="DN24" s="690"/>
      <c r="DO24" s="690"/>
      <c r="DP24" s="690"/>
      <c r="DQ24" s="690"/>
      <c r="DR24" s="690"/>
      <c r="DS24" s="690"/>
      <c r="DT24" s="690"/>
      <c r="DU24" s="690"/>
      <c r="DV24" s="715"/>
      <c r="DW24" s="716">
        <v>54.6</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19340890</v>
      </c>
      <c r="S25" s="635"/>
      <c r="T25" s="635"/>
      <c r="U25" s="635"/>
      <c r="V25" s="635"/>
      <c r="W25" s="635"/>
      <c r="X25" s="635"/>
      <c r="Y25" s="636"/>
      <c r="Z25" s="672">
        <v>62.1</v>
      </c>
      <c r="AA25" s="672"/>
      <c r="AB25" s="672"/>
      <c r="AC25" s="672"/>
      <c r="AD25" s="673">
        <v>17986669</v>
      </c>
      <c r="AE25" s="673"/>
      <c r="AF25" s="673"/>
      <c r="AG25" s="673"/>
      <c r="AH25" s="673"/>
      <c r="AI25" s="673"/>
      <c r="AJ25" s="673"/>
      <c r="AK25" s="673"/>
      <c r="AL25" s="637">
        <v>99.2</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6165332</v>
      </c>
      <c r="CS25" s="647"/>
      <c r="CT25" s="647"/>
      <c r="CU25" s="647"/>
      <c r="CV25" s="647"/>
      <c r="CW25" s="647"/>
      <c r="CX25" s="647"/>
      <c r="CY25" s="648"/>
      <c r="CZ25" s="637">
        <v>20.8</v>
      </c>
      <c r="DA25" s="649"/>
      <c r="DB25" s="649"/>
      <c r="DC25" s="650"/>
      <c r="DD25" s="640">
        <v>5700351</v>
      </c>
      <c r="DE25" s="647"/>
      <c r="DF25" s="647"/>
      <c r="DG25" s="647"/>
      <c r="DH25" s="647"/>
      <c r="DI25" s="647"/>
      <c r="DJ25" s="647"/>
      <c r="DK25" s="648"/>
      <c r="DL25" s="640">
        <v>5690834</v>
      </c>
      <c r="DM25" s="647"/>
      <c r="DN25" s="647"/>
      <c r="DO25" s="647"/>
      <c r="DP25" s="647"/>
      <c r="DQ25" s="647"/>
      <c r="DR25" s="647"/>
      <c r="DS25" s="647"/>
      <c r="DT25" s="647"/>
      <c r="DU25" s="647"/>
      <c r="DV25" s="648"/>
      <c r="DW25" s="637">
        <v>31.2</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9693</v>
      </c>
      <c r="S26" s="635"/>
      <c r="T26" s="635"/>
      <c r="U26" s="635"/>
      <c r="V26" s="635"/>
      <c r="W26" s="635"/>
      <c r="X26" s="635"/>
      <c r="Y26" s="636"/>
      <c r="Z26" s="672">
        <v>0</v>
      </c>
      <c r="AA26" s="672"/>
      <c r="AB26" s="672"/>
      <c r="AC26" s="672"/>
      <c r="AD26" s="673">
        <v>9693</v>
      </c>
      <c r="AE26" s="673"/>
      <c r="AF26" s="673"/>
      <c r="AG26" s="673"/>
      <c r="AH26" s="673"/>
      <c r="AI26" s="673"/>
      <c r="AJ26" s="673"/>
      <c r="AK26" s="673"/>
      <c r="AL26" s="637">
        <v>0.1</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3505449</v>
      </c>
      <c r="CS26" s="635"/>
      <c r="CT26" s="635"/>
      <c r="CU26" s="635"/>
      <c r="CV26" s="635"/>
      <c r="CW26" s="635"/>
      <c r="CX26" s="635"/>
      <c r="CY26" s="636"/>
      <c r="CZ26" s="637">
        <v>11.8</v>
      </c>
      <c r="DA26" s="649"/>
      <c r="DB26" s="649"/>
      <c r="DC26" s="650"/>
      <c r="DD26" s="640">
        <v>3226596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47887</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12800912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7432862</v>
      </c>
      <c r="CS27" s="647"/>
      <c r="CT27" s="647"/>
      <c r="CU27" s="647"/>
      <c r="CV27" s="647"/>
      <c r="CW27" s="647"/>
      <c r="CX27" s="647"/>
      <c r="CY27" s="648"/>
      <c r="CZ27" s="637">
        <v>25.1</v>
      </c>
      <c r="DA27" s="649"/>
      <c r="DB27" s="649"/>
      <c r="DC27" s="650"/>
      <c r="DD27" s="640">
        <v>3169015</v>
      </c>
      <c r="DE27" s="647"/>
      <c r="DF27" s="647"/>
      <c r="DG27" s="647"/>
      <c r="DH27" s="647"/>
      <c r="DI27" s="647"/>
      <c r="DJ27" s="647"/>
      <c r="DK27" s="648"/>
      <c r="DL27" s="640">
        <v>2201244</v>
      </c>
      <c r="DM27" s="647"/>
      <c r="DN27" s="647"/>
      <c r="DO27" s="647"/>
      <c r="DP27" s="647"/>
      <c r="DQ27" s="647"/>
      <c r="DR27" s="647"/>
      <c r="DS27" s="647"/>
      <c r="DT27" s="647"/>
      <c r="DU27" s="647"/>
      <c r="DV27" s="648"/>
      <c r="DW27" s="637">
        <v>12.1</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291695</v>
      </c>
      <c r="S28" s="635"/>
      <c r="T28" s="635"/>
      <c r="U28" s="635"/>
      <c r="V28" s="635"/>
      <c r="W28" s="635"/>
      <c r="X28" s="635"/>
      <c r="Y28" s="636"/>
      <c r="Z28" s="672">
        <v>0.9</v>
      </c>
      <c r="AA28" s="672"/>
      <c r="AB28" s="672"/>
      <c r="AC28" s="672"/>
      <c r="AD28" s="673">
        <v>61000</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2066176</v>
      </c>
      <c r="CS28" s="635"/>
      <c r="CT28" s="635"/>
      <c r="CU28" s="635"/>
      <c r="CV28" s="635"/>
      <c r="CW28" s="635"/>
      <c r="CX28" s="635"/>
      <c r="CY28" s="636"/>
      <c r="CZ28" s="637">
        <v>7</v>
      </c>
      <c r="DA28" s="649"/>
      <c r="DB28" s="649"/>
      <c r="DC28" s="650"/>
      <c r="DD28" s="640">
        <v>2055406</v>
      </c>
      <c r="DE28" s="635"/>
      <c r="DF28" s="635"/>
      <c r="DG28" s="635"/>
      <c r="DH28" s="635"/>
      <c r="DI28" s="635"/>
      <c r="DJ28" s="635"/>
      <c r="DK28" s="636"/>
      <c r="DL28" s="640">
        <v>2055406</v>
      </c>
      <c r="DM28" s="635"/>
      <c r="DN28" s="635"/>
      <c r="DO28" s="635"/>
      <c r="DP28" s="635"/>
      <c r="DQ28" s="635"/>
      <c r="DR28" s="635"/>
      <c r="DS28" s="635"/>
      <c r="DT28" s="635"/>
      <c r="DU28" s="635"/>
      <c r="DV28" s="636"/>
      <c r="DW28" s="637">
        <v>11.3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52835</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2066176</v>
      </c>
      <c r="CS29" s="647"/>
      <c r="CT29" s="647"/>
      <c r="CU29" s="647"/>
      <c r="CV29" s="647"/>
      <c r="CW29" s="647"/>
      <c r="CX29" s="647"/>
      <c r="CY29" s="648"/>
      <c r="CZ29" s="637">
        <v>7</v>
      </c>
      <c r="DA29" s="649"/>
      <c r="DB29" s="649"/>
      <c r="DC29" s="650"/>
      <c r="DD29" s="640">
        <v>2055406</v>
      </c>
      <c r="DE29" s="647"/>
      <c r="DF29" s="647"/>
      <c r="DG29" s="647"/>
      <c r="DH29" s="647"/>
      <c r="DI29" s="647"/>
      <c r="DJ29" s="647"/>
      <c r="DK29" s="648"/>
      <c r="DL29" s="640">
        <v>2055406</v>
      </c>
      <c r="DM29" s="647"/>
      <c r="DN29" s="647"/>
      <c r="DO29" s="647"/>
      <c r="DP29" s="647"/>
      <c r="DQ29" s="647"/>
      <c r="DR29" s="647"/>
      <c r="DS29" s="647"/>
      <c r="DT29" s="647"/>
      <c r="DU29" s="647"/>
      <c r="DV29" s="648"/>
      <c r="DW29" s="637">
        <v>11.3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4928141</v>
      </c>
      <c r="S30" s="635"/>
      <c r="T30" s="635"/>
      <c r="U30" s="635"/>
      <c r="V30" s="635"/>
      <c r="W30" s="635"/>
      <c r="X30" s="635"/>
      <c r="Y30" s="636"/>
      <c r="Z30" s="672">
        <v>15.8</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2012048</v>
      </c>
      <c r="CS30" s="635"/>
      <c r="CT30" s="635"/>
      <c r="CU30" s="635"/>
      <c r="CV30" s="635"/>
      <c r="CW30" s="635"/>
      <c r="CX30" s="635"/>
      <c r="CY30" s="636"/>
      <c r="CZ30" s="637">
        <v>6.8</v>
      </c>
      <c r="DA30" s="649"/>
      <c r="DB30" s="649"/>
      <c r="DC30" s="650"/>
      <c r="DD30" s="640">
        <v>2001278</v>
      </c>
      <c r="DE30" s="635"/>
      <c r="DF30" s="635"/>
      <c r="DG30" s="635"/>
      <c r="DH30" s="635"/>
      <c r="DI30" s="635"/>
      <c r="DJ30" s="635"/>
      <c r="DK30" s="636"/>
      <c r="DL30" s="640">
        <v>2001278</v>
      </c>
      <c r="DM30" s="635"/>
      <c r="DN30" s="635"/>
      <c r="DO30" s="635"/>
      <c r="DP30" s="635"/>
      <c r="DQ30" s="635"/>
      <c r="DR30" s="635"/>
      <c r="DS30" s="635"/>
      <c r="DT30" s="635"/>
      <c r="DU30" s="635"/>
      <c r="DV30" s="636"/>
      <c r="DW30" s="637">
        <v>11</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98.7</v>
      </c>
      <c r="BN31" s="697"/>
      <c r="BO31" s="697"/>
      <c r="BP31" s="697"/>
      <c r="BQ31" s="699"/>
      <c r="BR31" s="696">
        <v>99.5</v>
      </c>
      <c r="BS31" s="697"/>
      <c r="BT31" s="697"/>
      <c r="BU31" s="697"/>
      <c r="BV31" s="697"/>
      <c r="BW31" s="697"/>
      <c r="BX31" s="698">
        <v>98.7</v>
      </c>
      <c r="BY31" s="697"/>
      <c r="BZ31" s="697"/>
      <c r="CA31" s="697"/>
      <c r="CB31" s="699"/>
      <c r="CD31" s="655"/>
      <c r="CE31" s="656"/>
      <c r="CF31" s="631" t="s">
        <v>301</v>
      </c>
      <c r="CG31" s="632"/>
      <c r="CH31" s="632"/>
      <c r="CI31" s="632"/>
      <c r="CJ31" s="632"/>
      <c r="CK31" s="632"/>
      <c r="CL31" s="632"/>
      <c r="CM31" s="632"/>
      <c r="CN31" s="632"/>
      <c r="CO31" s="632"/>
      <c r="CP31" s="632"/>
      <c r="CQ31" s="633"/>
      <c r="CR31" s="634">
        <v>54128</v>
      </c>
      <c r="CS31" s="647"/>
      <c r="CT31" s="647"/>
      <c r="CU31" s="647"/>
      <c r="CV31" s="647"/>
      <c r="CW31" s="647"/>
      <c r="CX31" s="647"/>
      <c r="CY31" s="648"/>
      <c r="CZ31" s="637">
        <v>0.2</v>
      </c>
      <c r="DA31" s="649"/>
      <c r="DB31" s="649"/>
      <c r="DC31" s="650"/>
      <c r="DD31" s="640">
        <v>54128</v>
      </c>
      <c r="DE31" s="647"/>
      <c r="DF31" s="647"/>
      <c r="DG31" s="647"/>
      <c r="DH31" s="647"/>
      <c r="DI31" s="647"/>
      <c r="DJ31" s="647"/>
      <c r="DK31" s="648"/>
      <c r="DL31" s="640">
        <v>54128</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2046990</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99.3</v>
      </c>
      <c r="BH32" s="647"/>
      <c r="BI32" s="647"/>
      <c r="BJ32" s="647"/>
      <c r="BK32" s="647"/>
      <c r="BL32" s="647"/>
      <c r="BM32" s="638">
        <v>98.2</v>
      </c>
      <c r="BN32" s="647"/>
      <c r="BO32" s="647"/>
      <c r="BP32" s="647"/>
      <c r="BQ32" s="670"/>
      <c r="BR32" s="700">
        <v>99.2</v>
      </c>
      <c r="BS32" s="647"/>
      <c r="BT32" s="647"/>
      <c r="BU32" s="647"/>
      <c r="BV32" s="647"/>
      <c r="BW32" s="647"/>
      <c r="BX32" s="638">
        <v>98.1</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73671</v>
      </c>
      <c r="S33" s="635"/>
      <c r="T33" s="635"/>
      <c r="U33" s="635"/>
      <c r="V33" s="635"/>
      <c r="W33" s="635"/>
      <c r="X33" s="635"/>
      <c r="Y33" s="636"/>
      <c r="Z33" s="672">
        <v>0.2</v>
      </c>
      <c r="AA33" s="672"/>
      <c r="AB33" s="672"/>
      <c r="AC33" s="672"/>
      <c r="AD33" s="673">
        <v>32156</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99.6</v>
      </c>
      <c r="BH33" s="619"/>
      <c r="BI33" s="619"/>
      <c r="BJ33" s="619"/>
      <c r="BK33" s="619"/>
      <c r="BL33" s="619"/>
      <c r="BM33" s="665">
        <v>99.1</v>
      </c>
      <c r="BN33" s="619"/>
      <c r="BO33" s="619"/>
      <c r="BP33" s="619"/>
      <c r="BQ33" s="682"/>
      <c r="BR33" s="695">
        <v>99.7</v>
      </c>
      <c r="BS33" s="619"/>
      <c r="BT33" s="619"/>
      <c r="BU33" s="619"/>
      <c r="BV33" s="619"/>
      <c r="BW33" s="619"/>
      <c r="BX33" s="665">
        <v>99.2</v>
      </c>
      <c r="BY33" s="619"/>
      <c r="BZ33" s="619"/>
      <c r="CA33" s="619"/>
      <c r="CB33" s="682"/>
      <c r="CD33" s="631" t="s">
        <v>308</v>
      </c>
      <c r="CE33" s="632"/>
      <c r="CF33" s="632"/>
      <c r="CG33" s="632"/>
      <c r="CH33" s="632"/>
      <c r="CI33" s="632"/>
      <c r="CJ33" s="632"/>
      <c r="CK33" s="632"/>
      <c r="CL33" s="632"/>
      <c r="CM33" s="632"/>
      <c r="CN33" s="632"/>
      <c r="CO33" s="632"/>
      <c r="CP33" s="632"/>
      <c r="CQ33" s="633"/>
      <c r="CR33" s="634">
        <v>11590038</v>
      </c>
      <c r="CS33" s="647"/>
      <c r="CT33" s="647"/>
      <c r="CU33" s="647"/>
      <c r="CV33" s="647"/>
      <c r="CW33" s="647"/>
      <c r="CX33" s="647"/>
      <c r="CY33" s="648"/>
      <c r="CZ33" s="637">
        <v>39.200000000000003</v>
      </c>
      <c r="DA33" s="649"/>
      <c r="DB33" s="649"/>
      <c r="DC33" s="650"/>
      <c r="DD33" s="640">
        <v>9975801</v>
      </c>
      <c r="DE33" s="647"/>
      <c r="DF33" s="647"/>
      <c r="DG33" s="647"/>
      <c r="DH33" s="647"/>
      <c r="DI33" s="647"/>
      <c r="DJ33" s="647"/>
      <c r="DK33" s="648"/>
      <c r="DL33" s="640">
        <v>7423214</v>
      </c>
      <c r="DM33" s="647"/>
      <c r="DN33" s="647"/>
      <c r="DO33" s="647"/>
      <c r="DP33" s="647"/>
      <c r="DQ33" s="647"/>
      <c r="DR33" s="647"/>
      <c r="DS33" s="647"/>
      <c r="DT33" s="647"/>
      <c r="DU33" s="647"/>
      <c r="DV33" s="648"/>
      <c r="DW33" s="637">
        <v>40.700000000000003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68564</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5101137</v>
      </c>
      <c r="CS34" s="635"/>
      <c r="CT34" s="635"/>
      <c r="CU34" s="635"/>
      <c r="CV34" s="635"/>
      <c r="CW34" s="635"/>
      <c r="CX34" s="635"/>
      <c r="CY34" s="636"/>
      <c r="CZ34" s="637">
        <v>17.2</v>
      </c>
      <c r="DA34" s="649"/>
      <c r="DB34" s="649"/>
      <c r="DC34" s="650"/>
      <c r="DD34" s="640">
        <v>4077285</v>
      </c>
      <c r="DE34" s="635"/>
      <c r="DF34" s="635"/>
      <c r="DG34" s="635"/>
      <c r="DH34" s="635"/>
      <c r="DI34" s="635"/>
      <c r="DJ34" s="635"/>
      <c r="DK34" s="636"/>
      <c r="DL34" s="640">
        <v>3760706</v>
      </c>
      <c r="DM34" s="635"/>
      <c r="DN34" s="635"/>
      <c r="DO34" s="635"/>
      <c r="DP34" s="635"/>
      <c r="DQ34" s="635"/>
      <c r="DR34" s="635"/>
      <c r="DS34" s="635"/>
      <c r="DT34" s="635"/>
      <c r="DU34" s="635"/>
      <c r="DV34" s="636"/>
      <c r="DW34" s="637">
        <v>20.6</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919793</v>
      </c>
      <c r="S35" s="635"/>
      <c r="T35" s="635"/>
      <c r="U35" s="635"/>
      <c r="V35" s="635"/>
      <c r="W35" s="635"/>
      <c r="X35" s="635"/>
      <c r="Y35" s="636"/>
      <c r="Z35" s="672">
        <v>3</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217584</v>
      </c>
      <c r="CS35" s="647"/>
      <c r="CT35" s="647"/>
      <c r="CU35" s="647"/>
      <c r="CV35" s="647"/>
      <c r="CW35" s="647"/>
      <c r="CX35" s="647"/>
      <c r="CY35" s="648"/>
      <c r="CZ35" s="637">
        <v>0.7</v>
      </c>
      <c r="DA35" s="649"/>
      <c r="DB35" s="649"/>
      <c r="DC35" s="650"/>
      <c r="DD35" s="640">
        <v>182341</v>
      </c>
      <c r="DE35" s="647"/>
      <c r="DF35" s="647"/>
      <c r="DG35" s="647"/>
      <c r="DH35" s="647"/>
      <c r="DI35" s="647"/>
      <c r="DJ35" s="647"/>
      <c r="DK35" s="648"/>
      <c r="DL35" s="640">
        <v>74383</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1461848</v>
      </c>
      <c r="S36" s="635"/>
      <c r="T36" s="635"/>
      <c r="U36" s="635"/>
      <c r="V36" s="635"/>
      <c r="W36" s="635"/>
      <c r="X36" s="635"/>
      <c r="Y36" s="636"/>
      <c r="Z36" s="672">
        <v>4.7</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4047406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27861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2169858</v>
      </c>
      <c r="CS36" s="635"/>
      <c r="CT36" s="635"/>
      <c r="CU36" s="635"/>
      <c r="CV36" s="635"/>
      <c r="CW36" s="635"/>
      <c r="CX36" s="635"/>
      <c r="CY36" s="636"/>
      <c r="CZ36" s="637">
        <v>7.3</v>
      </c>
      <c r="DA36" s="649"/>
      <c r="DB36" s="649"/>
      <c r="DC36" s="650"/>
      <c r="DD36" s="640">
        <v>2091423</v>
      </c>
      <c r="DE36" s="635"/>
      <c r="DF36" s="635"/>
      <c r="DG36" s="635"/>
      <c r="DH36" s="635"/>
      <c r="DI36" s="635"/>
      <c r="DJ36" s="635"/>
      <c r="DK36" s="636"/>
      <c r="DL36" s="640">
        <v>1577562</v>
      </c>
      <c r="DM36" s="635"/>
      <c r="DN36" s="635"/>
      <c r="DO36" s="635"/>
      <c r="DP36" s="635"/>
      <c r="DQ36" s="635"/>
      <c r="DR36" s="635"/>
      <c r="DS36" s="635"/>
      <c r="DT36" s="635"/>
      <c r="DU36" s="635"/>
      <c r="DV36" s="636"/>
      <c r="DW36" s="637">
        <v>8.6999999999999993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912735</v>
      </c>
      <c r="S37" s="635"/>
      <c r="T37" s="635"/>
      <c r="U37" s="635"/>
      <c r="V37" s="635"/>
      <c r="W37" s="635"/>
      <c r="X37" s="635"/>
      <c r="Y37" s="636"/>
      <c r="Z37" s="672">
        <v>2.9</v>
      </c>
      <c r="AA37" s="672"/>
      <c r="AB37" s="672"/>
      <c r="AC37" s="672"/>
      <c r="AD37" s="673">
        <v>43749</v>
      </c>
      <c r="AE37" s="673"/>
      <c r="AF37" s="673"/>
      <c r="AG37" s="673"/>
      <c r="AH37" s="673"/>
      <c r="AI37" s="673"/>
      <c r="AJ37" s="673"/>
      <c r="AK37" s="673"/>
      <c r="AL37" s="637">
        <v>0.2</v>
      </c>
      <c r="AM37" s="638"/>
      <c r="AN37" s="638"/>
      <c r="AO37" s="674"/>
      <c r="AQ37" s="667" t="s">
        <v>320</v>
      </c>
      <c r="AR37" s="668"/>
      <c r="AS37" s="668"/>
      <c r="AT37" s="668"/>
      <c r="AU37" s="668"/>
      <c r="AV37" s="668"/>
      <c r="AW37" s="668"/>
      <c r="AX37" s="668"/>
      <c r="AY37" s="669"/>
      <c r="AZ37" s="634">
        <v>514999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-329088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550980</v>
      </c>
      <c r="CS37" s="647"/>
      <c r="CT37" s="647"/>
      <c r="CU37" s="647"/>
      <c r="CV37" s="647"/>
      <c r="CW37" s="647"/>
      <c r="CX37" s="647"/>
      <c r="CY37" s="648"/>
      <c r="CZ37" s="637">
        <v>1.9</v>
      </c>
      <c r="DA37" s="649"/>
      <c r="DB37" s="649"/>
      <c r="DC37" s="650"/>
      <c r="DD37" s="640">
        <v>550980</v>
      </c>
      <c r="DE37" s="647"/>
      <c r="DF37" s="647"/>
      <c r="DG37" s="647"/>
      <c r="DH37" s="647"/>
      <c r="DI37" s="647"/>
      <c r="DJ37" s="647"/>
      <c r="DK37" s="648"/>
      <c r="DL37" s="640">
        <v>432775</v>
      </c>
      <c r="DM37" s="647"/>
      <c r="DN37" s="647"/>
      <c r="DO37" s="647"/>
      <c r="DP37" s="647"/>
      <c r="DQ37" s="647"/>
      <c r="DR37" s="647"/>
      <c r="DS37" s="647"/>
      <c r="DT37" s="647"/>
      <c r="DU37" s="647"/>
      <c r="DV37" s="648"/>
      <c r="DW37" s="637">
        <v>2.4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1001053</v>
      </c>
      <c r="S38" s="635"/>
      <c r="T38" s="635"/>
      <c r="U38" s="635"/>
      <c r="V38" s="635"/>
      <c r="W38" s="635"/>
      <c r="X38" s="635"/>
      <c r="Y38" s="636"/>
      <c r="Z38" s="672">
        <v>3.2</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395200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8570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3124287</v>
      </c>
      <c r="CS38" s="635"/>
      <c r="CT38" s="635"/>
      <c r="CU38" s="635"/>
      <c r="CV38" s="635"/>
      <c r="CW38" s="635"/>
      <c r="CX38" s="635"/>
      <c r="CY38" s="636"/>
      <c r="CZ38" s="637">
        <v>10.6</v>
      </c>
      <c r="DA38" s="649"/>
      <c r="DB38" s="649"/>
      <c r="DC38" s="650"/>
      <c r="DD38" s="640">
        <v>2666199</v>
      </c>
      <c r="DE38" s="635"/>
      <c r="DF38" s="635"/>
      <c r="DG38" s="635"/>
      <c r="DH38" s="635"/>
      <c r="DI38" s="635"/>
      <c r="DJ38" s="635"/>
      <c r="DK38" s="636"/>
      <c r="DL38" s="640">
        <v>2010563</v>
      </c>
      <c r="DM38" s="635"/>
      <c r="DN38" s="635"/>
      <c r="DO38" s="635"/>
      <c r="DP38" s="635"/>
      <c r="DQ38" s="635"/>
      <c r="DR38" s="635"/>
      <c r="DS38" s="635"/>
      <c r="DT38" s="635"/>
      <c r="DU38" s="635"/>
      <c r="DV38" s="636"/>
      <c r="DW38" s="637">
        <v>11</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12920</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12540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676572</v>
      </c>
      <c r="CS39" s="647"/>
      <c r="CT39" s="647"/>
      <c r="CU39" s="647"/>
      <c r="CV39" s="647"/>
      <c r="CW39" s="647"/>
      <c r="CX39" s="647"/>
      <c r="CY39" s="648"/>
      <c r="CZ39" s="637">
        <v>2.2999999999999998</v>
      </c>
      <c r="DA39" s="649"/>
      <c r="DB39" s="649"/>
      <c r="DC39" s="650"/>
      <c r="DD39" s="640">
        <v>657953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93053</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300600</v>
      </c>
      <c r="CS40" s="635"/>
      <c r="CT40" s="635"/>
      <c r="CU40" s="635"/>
      <c r="CV40" s="635"/>
      <c r="CW40" s="635"/>
      <c r="CX40" s="635"/>
      <c r="CY40" s="636"/>
      <c r="CZ40" s="637">
        <v>1</v>
      </c>
      <c r="DA40" s="649"/>
      <c r="DB40" s="649"/>
      <c r="DC40" s="650"/>
      <c r="DD40" s="640">
        <v>300600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31155795</v>
      </c>
      <c r="S41" s="659"/>
      <c r="T41" s="659"/>
      <c r="U41" s="659"/>
      <c r="V41" s="659"/>
      <c r="W41" s="659"/>
      <c r="X41" s="659"/>
      <c r="Y41" s="662"/>
      <c r="Z41" s="663">
        <v>100</v>
      </c>
      <c r="AA41" s="663"/>
      <c r="AB41" s="663"/>
      <c r="AC41" s="663"/>
      <c r="AD41" s="664">
        <v>18133267</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808832</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2315455</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370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2334932</v>
      </c>
      <c r="CS42" s="647"/>
      <c r="CT42" s="647"/>
      <c r="CU42" s="647"/>
      <c r="CV42" s="647"/>
      <c r="CW42" s="647"/>
      <c r="CX42" s="647"/>
      <c r="CY42" s="648"/>
      <c r="CZ42" s="637">
        <v>7.9</v>
      </c>
      <c r="DA42" s="649"/>
      <c r="DB42" s="649"/>
      <c r="DC42" s="650"/>
      <c r="DD42" s="640">
        <v>709663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94781</v>
      </c>
      <c r="CS43" s="647"/>
      <c r="CT43" s="647"/>
      <c r="CU43" s="647"/>
      <c r="CV43" s="647"/>
      <c r="CW43" s="647"/>
      <c r="CX43" s="647"/>
      <c r="CY43" s="648"/>
      <c r="CZ43" s="637">
        <v>0.3</v>
      </c>
      <c r="DA43" s="649"/>
      <c r="DB43" s="649"/>
      <c r="DC43" s="650"/>
      <c r="DD43" s="640">
        <v>94781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2334863</v>
      </c>
      <c r="CS44" s="635"/>
      <c r="CT44" s="635"/>
      <c r="CU44" s="635"/>
      <c r="CV44" s="635"/>
      <c r="CW44" s="635"/>
      <c r="CX44" s="635"/>
      <c r="CY44" s="636"/>
      <c r="CZ44" s="637">
        <v>7.9</v>
      </c>
      <c r="DA44" s="638"/>
      <c r="DB44" s="638"/>
      <c r="DC44" s="639"/>
      <c r="DD44" s="640">
        <v>709594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836708</v>
      </c>
      <c r="CS45" s="647"/>
      <c r="CT45" s="647"/>
      <c r="CU45" s="647"/>
      <c r="CV45" s="647"/>
      <c r="CW45" s="647"/>
      <c r="CX45" s="647"/>
      <c r="CY45" s="648"/>
      <c r="CZ45" s="637">
        <v>2.8</v>
      </c>
      <c r="DA45" s="649"/>
      <c r="DB45" s="649"/>
      <c r="DC45" s="650"/>
      <c r="DD45" s="640">
        <v>66720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1498155</v>
      </c>
      <c r="CS46" s="635"/>
      <c r="CT46" s="635"/>
      <c r="CU46" s="635"/>
      <c r="CV46" s="635"/>
      <c r="CW46" s="635"/>
      <c r="CX46" s="635"/>
      <c r="CY46" s="636"/>
      <c r="CZ46" s="637">
        <v>5.0999999999999996</v>
      </c>
      <c r="DA46" s="638"/>
      <c r="DB46" s="638"/>
      <c r="DC46" s="639"/>
      <c r="DD46" s="640">
        <v>642874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69</v>
      </c>
      <c r="CS47" s="647"/>
      <c r="CT47" s="647"/>
      <c r="CU47" s="647"/>
      <c r="CV47" s="647"/>
      <c r="CW47" s="647"/>
      <c r="CX47" s="647"/>
      <c r="CY47" s="648"/>
      <c r="CZ47" s="637">
        <v>0</v>
      </c>
      <c r="DA47" s="649"/>
      <c r="DB47" s="649"/>
      <c r="DC47" s="650"/>
      <c r="DD47" s="640">
        <v>69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29589340</v>
      </c>
      <c r="CS49" s="619"/>
      <c r="CT49" s="619"/>
      <c r="CU49" s="619"/>
      <c r="CV49" s="619"/>
      <c r="CW49" s="619"/>
      <c r="CX49" s="619"/>
      <c r="CY49" s="620"/>
      <c r="CZ49" s="621">
        <v>100</v>
      </c>
      <c r="DA49" s="622"/>
      <c r="DB49" s="622"/>
      <c r="DC49" s="623"/>
      <c r="DD49" s="624">
        <v>21610236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wvnA00XRTEqxVPB8xnV10xC4wAHuu9o1N33I/OYohksXWqvckuqZSaq9ND1dazX4Hj1IMXdBxJW1GLKDTUhGQ==" saltValue="JleAkjiTVjozdYZ8Fv3r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31201</v>
      </c>
      <c r="R7" s="1116"/>
      <c r="S7" s="1116"/>
      <c r="T7" s="1116"/>
      <c r="U7" s="1116"/>
      <c r="V7" s="1116">
        <v>29636</v>
      </c>
      <c r="W7" s="1116"/>
      <c r="X7" s="1116"/>
      <c r="Y7" s="1116"/>
      <c r="Z7" s="1116"/>
      <c r="AA7" s="1116">
        <v>1565</v>
      </c>
      <c r="AB7" s="1116"/>
      <c r="AC7" s="1116"/>
      <c r="AD7" s="1116"/>
      <c r="AE7" s="1117"/>
      <c r="AF7" s="1118">
        <v>1280</v>
      </c>
      <c r="AG7" s="1119"/>
      <c r="AH7" s="1119"/>
      <c r="AI7" s="1119"/>
      <c r="AJ7" s="1120"/>
      <c r="AK7" s="1121">
        <v>920</v>
      </c>
      <c r="AL7" s="1122"/>
      <c r="AM7" s="1122"/>
      <c r="AN7" s="1122"/>
      <c r="AO7" s="1122"/>
      <c r="AP7" s="1122">
        <v>17398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154</v>
      </c>
      <c r="R8" s="1052"/>
      <c r="S8" s="1052"/>
      <c r="T8" s="1052"/>
      <c r="U8" s="1052"/>
      <c r="V8" s="1052">
        <v>154</v>
      </c>
      <c r="W8" s="1052"/>
      <c r="X8" s="1052"/>
      <c r="Y8" s="1052"/>
      <c r="Z8" s="1052"/>
      <c r="AA8" s="1052" t="s">
        <v>549</v>
      </c>
      <c r="AB8" s="1052"/>
      <c r="AC8" s="1052"/>
      <c r="AD8" s="1052"/>
      <c r="AE8" s="1053"/>
      <c r="AF8" s="1048" t="s">
        <v>122</v>
      </c>
      <c r="AG8" s="1049"/>
      <c r="AH8" s="1049"/>
      <c r="AI8" s="1049"/>
      <c r="AJ8" s="1050"/>
      <c r="AK8" s="1093">
        <v>111</v>
      </c>
      <c r="AL8" s="1094"/>
      <c r="AM8" s="1094"/>
      <c r="AN8" s="1094"/>
      <c r="AO8" s="1094"/>
      <c r="AP8" s="1094">
        <v>134</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41</v>
      </c>
      <c r="R9" s="1052"/>
      <c r="S9" s="1052"/>
      <c r="T9" s="1052"/>
      <c r="U9" s="1052"/>
      <c r="V9" s="1052">
        <v>40</v>
      </c>
      <c r="W9" s="1052"/>
      <c r="X9" s="1052"/>
      <c r="Y9" s="1052"/>
      <c r="Z9" s="1052"/>
      <c r="AA9" s="1052">
        <v>1</v>
      </c>
      <c r="AB9" s="1052"/>
      <c r="AC9" s="1052"/>
      <c r="AD9" s="1052"/>
      <c r="AE9" s="1053"/>
      <c r="AF9" s="1048">
        <v>1</v>
      </c>
      <c r="AG9" s="1049"/>
      <c r="AH9" s="1049"/>
      <c r="AI9" s="1049"/>
      <c r="AJ9" s="1050"/>
      <c r="AK9" s="1093" t="s">
        <v>549</v>
      </c>
      <c r="AL9" s="1094"/>
      <c r="AM9" s="1094"/>
      <c r="AN9" s="1094"/>
      <c r="AO9" s="1094"/>
      <c r="AP9" s="1094">
        <v>31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31156</v>
      </c>
      <c r="R23" s="1074"/>
      <c r="S23" s="1074"/>
      <c r="T23" s="1074"/>
      <c r="U23" s="1074"/>
      <c r="V23" s="1074">
        <v>29589</v>
      </c>
      <c r="W23" s="1074"/>
      <c r="X23" s="1074"/>
      <c r="Y23" s="1074"/>
      <c r="Z23" s="1074"/>
      <c r="AA23" s="1074">
        <v>1566</v>
      </c>
      <c r="AB23" s="1074"/>
      <c r="AC23" s="1074"/>
      <c r="AD23" s="1074"/>
      <c r="AE23" s="1081"/>
      <c r="AF23" s="1082">
        <v>1281</v>
      </c>
      <c r="AG23" s="1074"/>
      <c r="AH23" s="1074"/>
      <c r="AI23" s="1074"/>
      <c r="AJ23" s="1083"/>
      <c r="AK23" s="1084"/>
      <c r="AL23" s="1085"/>
      <c r="AM23" s="1085"/>
      <c r="AN23" s="1085"/>
      <c r="AO23" s="1085"/>
      <c r="AP23" s="1074">
        <v>17563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7137</v>
      </c>
      <c r="R28" s="1064"/>
      <c r="S28" s="1064"/>
      <c r="T28" s="1064"/>
      <c r="U28" s="1064"/>
      <c r="V28" s="1064">
        <v>7109</v>
      </c>
      <c r="W28" s="1064"/>
      <c r="X28" s="1064"/>
      <c r="Y28" s="1064"/>
      <c r="Z28" s="1064"/>
      <c r="AA28" s="1064">
        <v>28</v>
      </c>
      <c r="AB28" s="1064"/>
      <c r="AC28" s="1064"/>
      <c r="AD28" s="1064"/>
      <c r="AE28" s="1065"/>
      <c r="AF28" s="1066">
        <v>28</v>
      </c>
      <c r="AG28" s="1064"/>
      <c r="AH28" s="1064"/>
      <c r="AI28" s="1064"/>
      <c r="AJ28" s="1067"/>
      <c r="AK28" s="1055">
        <v>888</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6945</v>
      </c>
      <c r="R29" s="1052"/>
      <c r="S29" s="1052"/>
      <c r="T29" s="1052"/>
      <c r="U29" s="1052"/>
      <c r="V29" s="1052">
        <v>6792</v>
      </c>
      <c r="W29" s="1052"/>
      <c r="X29" s="1052"/>
      <c r="Y29" s="1052"/>
      <c r="Z29" s="1052"/>
      <c r="AA29" s="1052">
        <v>154</v>
      </c>
      <c r="AB29" s="1052"/>
      <c r="AC29" s="1052"/>
      <c r="AD29" s="1052"/>
      <c r="AE29" s="1053"/>
      <c r="AF29" s="1048">
        <v>154</v>
      </c>
      <c r="AG29" s="1049"/>
      <c r="AH29" s="1049"/>
      <c r="AI29" s="1049"/>
      <c r="AJ29" s="1050"/>
      <c r="AK29" s="993">
        <v>1443</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1734</v>
      </c>
      <c r="R30" s="1052"/>
      <c r="S30" s="1052"/>
      <c r="T30" s="1052"/>
      <c r="U30" s="1052"/>
      <c r="V30" s="1052">
        <v>1725</v>
      </c>
      <c r="W30" s="1052"/>
      <c r="X30" s="1052"/>
      <c r="Y30" s="1052"/>
      <c r="Z30" s="1052"/>
      <c r="AA30" s="1052">
        <v>10</v>
      </c>
      <c r="AB30" s="1052"/>
      <c r="AC30" s="1052"/>
      <c r="AD30" s="1052"/>
      <c r="AE30" s="1053"/>
      <c r="AF30" s="1048">
        <v>10</v>
      </c>
      <c r="AG30" s="1049"/>
      <c r="AH30" s="1049"/>
      <c r="AI30" s="1049"/>
      <c r="AJ30" s="1050"/>
      <c r="AK30" s="993">
        <v>251</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1519</v>
      </c>
      <c r="R31" s="1052"/>
      <c r="S31" s="1052"/>
      <c r="T31" s="1052"/>
      <c r="U31" s="1052"/>
      <c r="V31" s="1052">
        <v>1289</v>
      </c>
      <c r="W31" s="1052"/>
      <c r="X31" s="1052"/>
      <c r="Y31" s="1052"/>
      <c r="Z31" s="1052"/>
      <c r="AA31" s="1052">
        <v>230</v>
      </c>
      <c r="AB31" s="1052"/>
      <c r="AC31" s="1052"/>
      <c r="AD31" s="1052"/>
      <c r="AE31" s="1053"/>
      <c r="AF31" s="1048">
        <v>1388</v>
      </c>
      <c r="AG31" s="1049"/>
      <c r="AH31" s="1049"/>
      <c r="AI31" s="1049"/>
      <c r="AJ31" s="1050"/>
      <c r="AK31" s="993">
        <v>14</v>
      </c>
      <c r="AL31" s="984"/>
      <c r="AM31" s="984"/>
      <c r="AN31" s="984"/>
      <c r="AO31" s="984"/>
      <c r="AP31" s="984">
        <v>453</v>
      </c>
      <c r="AQ31" s="984"/>
      <c r="AR31" s="984"/>
      <c r="AS31" s="984"/>
      <c r="AT31" s="984"/>
      <c r="AU31" s="984">
        <v>4</v>
      </c>
      <c r="AV31" s="984"/>
      <c r="AW31" s="984"/>
      <c r="AX31" s="984"/>
      <c r="AY31" s="984"/>
      <c r="AZ31" s="1054" t="s">
        <v>549</v>
      </c>
      <c r="BA31" s="1054"/>
      <c r="BB31" s="1054"/>
      <c r="BC31" s="1054"/>
      <c r="BD31" s="1054"/>
      <c r="BE31" s="985" t="s">
        <v>395</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396</v>
      </c>
      <c r="C32" s="1044"/>
      <c r="D32" s="1044"/>
      <c r="E32" s="1044"/>
      <c r="F32" s="1044"/>
      <c r="G32" s="1044"/>
      <c r="H32" s="1044"/>
      <c r="I32" s="1044"/>
      <c r="J32" s="1044"/>
      <c r="K32" s="1044"/>
      <c r="L32" s="1044"/>
      <c r="M32" s="1044"/>
      <c r="N32" s="1044"/>
      <c r="O32" s="1044"/>
      <c r="P32" s="1045"/>
      <c r="Q32" s="1051">
        <v>1973</v>
      </c>
      <c r="R32" s="1052"/>
      <c r="S32" s="1052"/>
      <c r="T32" s="1052"/>
      <c r="U32" s="1052"/>
      <c r="V32" s="1052">
        <v>1965</v>
      </c>
      <c r="W32" s="1052"/>
      <c r="X32" s="1052"/>
      <c r="Y32" s="1052"/>
      <c r="Z32" s="1052"/>
      <c r="AA32" s="1052">
        <v>8</v>
      </c>
      <c r="AB32" s="1052"/>
      <c r="AC32" s="1052"/>
      <c r="AD32" s="1052"/>
      <c r="AE32" s="1053"/>
      <c r="AF32" s="1048">
        <v>413</v>
      </c>
      <c r="AG32" s="1049"/>
      <c r="AH32" s="1049"/>
      <c r="AI32" s="1049"/>
      <c r="AJ32" s="1050"/>
      <c r="AK32" s="993">
        <v>516</v>
      </c>
      <c r="AL32" s="984"/>
      <c r="AM32" s="984"/>
      <c r="AN32" s="984"/>
      <c r="AO32" s="984"/>
      <c r="AP32" s="984">
        <v>9312</v>
      </c>
      <c r="AQ32" s="984"/>
      <c r="AR32" s="984"/>
      <c r="AS32" s="984"/>
      <c r="AT32" s="984"/>
      <c r="AU32" s="984">
        <v>3315</v>
      </c>
      <c r="AV32" s="984"/>
      <c r="AW32" s="984"/>
      <c r="AX32" s="984"/>
      <c r="AY32" s="984"/>
      <c r="AZ32" s="1054" t="s">
        <v>549</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1993</v>
      </c>
      <c r="AG63" s="972"/>
      <c r="AH63" s="972"/>
      <c r="AI63" s="972"/>
      <c r="AJ63" s="1035"/>
      <c r="AK63" s="1036"/>
      <c r="AL63" s="976"/>
      <c r="AM63" s="976"/>
      <c r="AN63" s="976"/>
      <c r="AO63" s="976"/>
      <c r="AP63" s="972">
        <v>9765</v>
      </c>
      <c r="AQ63" s="972"/>
      <c r="AR63" s="972"/>
      <c r="AS63" s="972"/>
      <c r="AT63" s="972"/>
      <c r="AU63" s="972">
        <v>3319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27420</v>
      </c>
      <c r="R68" s="995"/>
      <c r="S68" s="995"/>
      <c r="T68" s="995"/>
      <c r="U68" s="995"/>
      <c r="V68" s="995">
        <v>28986</v>
      </c>
      <c r="W68" s="995"/>
      <c r="X68" s="995"/>
      <c r="Y68" s="995"/>
      <c r="Z68" s="995"/>
      <c r="AA68" s="995">
        <v>-1567</v>
      </c>
      <c r="AB68" s="995"/>
      <c r="AC68" s="995"/>
      <c r="AD68" s="995"/>
      <c r="AE68" s="995"/>
      <c r="AF68" s="995">
        <v>4671</v>
      </c>
      <c r="AG68" s="995"/>
      <c r="AH68" s="995"/>
      <c r="AI68" s="995"/>
      <c r="AJ68" s="995"/>
      <c r="AK68" s="995" t="s">
        <v>549</v>
      </c>
      <c r="AL68" s="995"/>
      <c r="AM68" s="995"/>
      <c r="AN68" s="995"/>
      <c r="AO68" s="995"/>
      <c r="AP68" s="995">
        <v>19982</v>
      </c>
      <c r="AQ68" s="995"/>
      <c r="AR68" s="995"/>
      <c r="AS68" s="995"/>
      <c r="AT68" s="995"/>
      <c r="AU68" s="995">
        <v>2418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2653</v>
      </c>
      <c r="R69" s="984"/>
      <c r="S69" s="984"/>
      <c r="T69" s="984"/>
      <c r="U69" s="984"/>
      <c r="V69" s="984">
        <v>2392</v>
      </c>
      <c r="W69" s="984"/>
      <c r="X69" s="984"/>
      <c r="Y69" s="984"/>
      <c r="Z69" s="984"/>
      <c r="AA69" s="984">
        <v>261</v>
      </c>
      <c r="AB69" s="984"/>
      <c r="AC69" s="984"/>
      <c r="AD69" s="984"/>
      <c r="AE69" s="984"/>
      <c r="AF69" s="984">
        <v>261</v>
      </c>
      <c r="AG69" s="984"/>
      <c r="AH69" s="984"/>
      <c r="AI69" s="984"/>
      <c r="AJ69" s="984"/>
      <c r="AK69" s="984" t="s">
        <v>549</v>
      </c>
      <c r="AL69" s="984"/>
      <c r="AM69" s="984"/>
      <c r="AN69" s="984"/>
      <c r="AO69" s="984"/>
      <c r="AP69" s="984" t="s">
        <v>549</v>
      </c>
      <c r="AQ69" s="984"/>
      <c r="AR69" s="984"/>
      <c r="AS69" s="984"/>
      <c r="AT69" s="984"/>
      <c r="AU69" s="984" t="s">
        <v>549</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1047955</v>
      </c>
      <c r="R70" s="984"/>
      <c r="S70" s="984"/>
      <c r="T70" s="984"/>
      <c r="U70" s="984"/>
      <c r="V70" s="984">
        <v>1016638</v>
      </c>
      <c r="W70" s="984"/>
      <c r="X70" s="984"/>
      <c r="Y70" s="984"/>
      <c r="Z70" s="984"/>
      <c r="AA70" s="984">
        <v>31318</v>
      </c>
      <c r="AB70" s="984"/>
      <c r="AC70" s="984"/>
      <c r="AD70" s="984"/>
      <c r="AE70" s="984"/>
      <c r="AF70" s="984">
        <v>31318</v>
      </c>
      <c r="AG70" s="984"/>
      <c r="AH70" s="984"/>
      <c r="AI70" s="984"/>
      <c r="AJ70" s="984"/>
      <c r="AK70" s="984">
        <v>1</v>
      </c>
      <c r="AL70" s="984"/>
      <c r="AM70" s="984"/>
      <c r="AN70" s="984"/>
      <c r="AO70" s="984"/>
      <c r="AP70" s="984" t="s">
        <v>549</v>
      </c>
      <c r="AQ70" s="984"/>
      <c r="AR70" s="984"/>
      <c r="AS70" s="984"/>
      <c r="AT70" s="984"/>
      <c r="AU70" s="984" t="s">
        <v>549</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8102</v>
      </c>
      <c r="R71" s="984"/>
      <c r="S71" s="984"/>
      <c r="T71" s="984"/>
      <c r="U71" s="984"/>
      <c r="V71" s="984">
        <v>6206</v>
      </c>
      <c r="W71" s="984"/>
      <c r="X71" s="984"/>
      <c r="Y71" s="984"/>
      <c r="Z71" s="984"/>
      <c r="AA71" s="984">
        <v>1897</v>
      </c>
      <c r="AB71" s="984"/>
      <c r="AC71" s="984"/>
      <c r="AD71" s="984"/>
      <c r="AE71" s="984"/>
      <c r="AF71" s="984">
        <v>1897</v>
      </c>
      <c r="AG71" s="984"/>
      <c r="AH71" s="984"/>
      <c r="AI71" s="984"/>
      <c r="AJ71" s="984"/>
      <c r="AK71" s="984" t="s">
        <v>549</v>
      </c>
      <c r="AL71" s="984"/>
      <c r="AM71" s="984"/>
      <c r="AN71" s="984"/>
      <c r="AO71" s="984"/>
      <c r="AP71" s="984" t="s">
        <v>549</v>
      </c>
      <c r="AQ71" s="984"/>
      <c r="AR71" s="984"/>
      <c r="AS71" s="984"/>
      <c r="AT71" s="984"/>
      <c r="AU71" s="984" t="s">
        <v>549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2027</v>
      </c>
      <c r="R72" s="984"/>
      <c r="S72" s="984"/>
      <c r="T72" s="984"/>
      <c r="U72" s="984"/>
      <c r="V72" s="984">
        <v>1904</v>
      </c>
      <c r="W72" s="984"/>
      <c r="X72" s="984"/>
      <c r="Y72" s="984"/>
      <c r="Z72" s="984"/>
      <c r="AA72" s="984">
        <v>123</v>
      </c>
      <c r="AB72" s="984"/>
      <c r="AC72" s="984"/>
      <c r="AD72" s="984"/>
      <c r="AE72" s="984"/>
      <c r="AF72" s="984">
        <v>84</v>
      </c>
      <c r="AG72" s="984"/>
      <c r="AH72" s="984"/>
      <c r="AI72" s="984"/>
      <c r="AJ72" s="984"/>
      <c r="AK72" s="984" t="s">
        <v>549</v>
      </c>
      <c r="AL72" s="984"/>
      <c r="AM72" s="984"/>
      <c r="AN72" s="984"/>
      <c r="AO72" s="984"/>
      <c r="AP72" s="984">
        <v>2363</v>
      </c>
      <c r="AQ72" s="984"/>
      <c r="AR72" s="984"/>
      <c r="AS72" s="984"/>
      <c r="AT72" s="984"/>
      <c r="AU72" s="984">
        <v>739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316</v>
      </c>
      <c r="R73" s="984"/>
      <c r="S73" s="984"/>
      <c r="T73" s="984"/>
      <c r="U73" s="984"/>
      <c r="V73" s="984">
        <v>303</v>
      </c>
      <c r="W73" s="984"/>
      <c r="X73" s="984"/>
      <c r="Y73" s="984"/>
      <c r="Z73" s="984"/>
      <c r="AA73" s="984">
        <v>13</v>
      </c>
      <c r="AB73" s="984"/>
      <c r="AC73" s="984"/>
      <c r="AD73" s="984"/>
      <c r="AE73" s="984"/>
      <c r="AF73" s="984">
        <v>13</v>
      </c>
      <c r="AG73" s="984"/>
      <c r="AH73" s="984"/>
      <c r="AI73" s="984"/>
      <c r="AJ73" s="984"/>
      <c r="AK73" s="984" t="s">
        <v>549</v>
      </c>
      <c r="AL73" s="984"/>
      <c r="AM73" s="984"/>
      <c r="AN73" s="984"/>
      <c r="AO73" s="984"/>
      <c r="AP73" s="984" t="s">
        <v>549</v>
      </c>
      <c r="AQ73" s="984"/>
      <c r="AR73" s="984"/>
      <c r="AS73" s="984"/>
      <c r="AT73" s="984"/>
      <c r="AU73" s="984" t="s">
        <v>549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38244</v>
      </c>
      <c r="AG88" s="972"/>
      <c r="AH88" s="972"/>
      <c r="AI88" s="972"/>
      <c r="AJ88" s="972"/>
      <c r="AK88" s="976"/>
      <c r="AL88" s="976"/>
      <c r="AM88" s="976"/>
      <c r="AN88" s="976"/>
      <c r="AO88" s="976"/>
      <c r="AP88" s="972">
        <v>22345</v>
      </c>
      <c r="AQ88" s="972"/>
      <c r="AR88" s="972"/>
      <c r="AS88" s="972"/>
      <c r="AT88" s="972"/>
      <c r="AU88" s="972">
        <v>3157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2004237</v>
      </c>
      <c r="AB110" s="902"/>
      <c r="AC110" s="902"/>
      <c r="AD110" s="902"/>
      <c r="AE110" s="903"/>
      <c r="AF110" s="904">
        <v>2105723</v>
      </c>
      <c r="AG110" s="902"/>
      <c r="AH110" s="902"/>
      <c r="AI110" s="902"/>
      <c r="AJ110" s="903"/>
      <c r="AK110" s="904">
        <v>2066176</v>
      </c>
      <c r="AL110" s="902"/>
      <c r="AM110" s="902"/>
      <c r="AN110" s="902"/>
      <c r="AO110" s="903"/>
      <c r="AP110" s="905">
        <v>12.9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19378391</v>
      </c>
      <c r="BR110" s="855"/>
      <c r="BS110" s="855"/>
      <c r="BT110" s="855"/>
      <c r="BU110" s="855"/>
      <c r="BV110" s="855">
        <v>18574165</v>
      </c>
      <c r="BW110" s="855"/>
      <c r="BX110" s="855"/>
      <c r="BY110" s="855"/>
      <c r="BZ110" s="855"/>
      <c r="CA110" s="855">
        <v>17563170</v>
      </c>
      <c r="CB110" s="855"/>
      <c r="CC110" s="855"/>
      <c r="CD110" s="855"/>
      <c r="CE110" s="855"/>
      <c r="CF110" s="879">
        <v>109.4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3565304</v>
      </c>
      <c r="BR112" s="830"/>
      <c r="BS112" s="830"/>
      <c r="BT112" s="830"/>
      <c r="BU112" s="830"/>
      <c r="BV112" s="830">
        <v>3586678</v>
      </c>
      <c r="BW112" s="830"/>
      <c r="BX112" s="830"/>
      <c r="BY112" s="830"/>
      <c r="BZ112" s="830"/>
      <c r="CA112" s="830">
        <v>3318737</v>
      </c>
      <c r="CB112" s="830"/>
      <c r="CC112" s="830"/>
      <c r="CD112" s="830"/>
      <c r="CE112" s="830"/>
      <c r="CF112" s="888">
        <v>20.7</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192375</v>
      </c>
      <c r="AB113" s="932"/>
      <c r="AC113" s="932"/>
      <c r="AD113" s="932"/>
      <c r="AE113" s="933"/>
      <c r="AF113" s="934">
        <v>205167</v>
      </c>
      <c r="AG113" s="932"/>
      <c r="AH113" s="932"/>
      <c r="AI113" s="932"/>
      <c r="AJ113" s="933"/>
      <c r="AK113" s="934">
        <v>214690</v>
      </c>
      <c r="AL113" s="932"/>
      <c r="AM113" s="932"/>
      <c r="AN113" s="932"/>
      <c r="AO113" s="933"/>
      <c r="AP113" s="935">
        <v>1.3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3839750</v>
      </c>
      <c r="BR113" s="830"/>
      <c r="BS113" s="830"/>
      <c r="BT113" s="830"/>
      <c r="BU113" s="830"/>
      <c r="BV113" s="830">
        <v>3014394</v>
      </c>
      <c r="BW113" s="830"/>
      <c r="BX113" s="830"/>
      <c r="BY113" s="830"/>
      <c r="BZ113" s="830"/>
      <c r="CA113" s="830">
        <v>3157339</v>
      </c>
      <c r="CB113" s="830"/>
      <c r="CC113" s="830"/>
      <c r="CD113" s="830"/>
      <c r="CE113" s="830"/>
      <c r="CF113" s="888">
        <v>19.7</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331129</v>
      </c>
      <c r="AB114" s="793"/>
      <c r="AC114" s="793"/>
      <c r="AD114" s="793"/>
      <c r="AE114" s="794"/>
      <c r="AF114" s="795">
        <v>253824</v>
      </c>
      <c r="AG114" s="793"/>
      <c r="AH114" s="793"/>
      <c r="AI114" s="793"/>
      <c r="AJ114" s="794"/>
      <c r="AK114" s="795">
        <v>301326</v>
      </c>
      <c r="AL114" s="793"/>
      <c r="AM114" s="793"/>
      <c r="AN114" s="793"/>
      <c r="AO114" s="794"/>
      <c r="AP114" s="837">
        <v>1.9</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1140656</v>
      </c>
      <c r="BR114" s="830"/>
      <c r="BS114" s="830"/>
      <c r="BT114" s="830"/>
      <c r="BU114" s="830"/>
      <c r="BV114" s="830">
        <v>860293</v>
      </c>
      <c r="BW114" s="830"/>
      <c r="BX114" s="830"/>
      <c r="BY114" s="830"/>
      <c r="BZ114" s="830"/>
      <c r="CA114" s="830">
        <v>873798</v>
      </c>
      <c r="CB114" s="830"/>
      <c r="CC114" s="830"/>
      <c r="CD114" s="830"/>
      <c r="CE114" s="830"/>
      <c r="CF114" s="888">
        <v>5.4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2527741</v>
      </c>
      <c r="AB117" s="916"/>
      <c r="AC117" s="916"/>
      <c r="AD117" s="916"/>
      <c r="AE117" s="917"/>
      <c r="AF117" s="918">
        <v>2564714</v>
      </c>
      <c r="AG117" s="916"/>
      <c r="AH117" s="916"/>
      <c r="AI117" s="916"/>
      <c r="AJ117" s="917"/>
      <c r="AK117" s="918">
        <v>2582192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27924101</v>
      </c>
      <c r="BR119" s="858"/>
      <c r="BS119" s="858"/>
      <c r="BT119" s="858"/>
      <c r="BU119" s="858"/>
      <c r="BV119" s="858">
        <v>26035530</v>
      </c>
      <c r="BW119" s="858"/>
      <c r="BX119" s="858"/>
      <c r="BY119" s="858"/>
      <c r="BZ119" s="858"/>
      <c r="CA119" s="858">
        <v>24913044</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5192847</v>
      </c>
      <c r="BR120" s="855"/>
      <c r="BS120" s="855"/>
      <c r="BT120" s="855"/>
      <c r="BU120" s="855"/>
      <c r="BV120" s="855">
        <v>5233686</v>
      </c>
      <c r="BW120" s="855"/>
      <c r="BX120" s="855"/>
      <c r="BY120" s="855"/>
      <c r="BZ120" s="855"/>
      <c r="CA120" s="855">
        <v>4689627</v>
      </c>
      <c r="CB120" s="855"/>
      <c r="CC120" s="855"/>
      <c r="CD120" s="855"/>
      <c r="CE120" s="855"/>
      <c r="CF120" s="879">
        <v>29.2</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3562418</v>
      </c>
      <c r="DH120" s="855"/>
      <c r="DI120" s="855"/>
      <c r="DJ120" s="855"/>
      <c r="DK120" s="855"/>
      <c r="DL120" s="855">
        <v>3584100</v>
      </c>
      <c r="DM120" s="855"/>
      <c r="DN120" s="855"/>
      <c r="DO120" s="855"/>
      <c r="DP120" s="855"/>
      <c r="DQ120" s="855">
        <v>3315117</v>
      </c>
      <c r="DR120" s="855"/>
      <c r="DS120" s="855"/>
      <c r="DT120" s="855"/>
      <c r="DU120" s="855"/>
      <c r="DV120" s="856">
        <v>20.7</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5913716</v>
      </c>
      <c r="BR121" s="830"/>
      <c r="BS121" s="830"/>
      <c r="BT121" s="830"/>
      <c r="BU121" s="830"/>
      <c r="BV121" s="830">
        <v>6091563</v>
      </c>
      <c r="BW121" s="830"/>
      <c r="BX121" s="830"/>
      <c r="BY121" s="830"/>
      <c r="BZ121" s="830"/>
      <c r="CA121" s="830">
        <v>5890357</v>
      </c>
      <c r="CB121" s="830"/>
      <c r="CC121" s="830"/>
      <c r="CD121" s="830"/>
      <c r="CE121" s="830"/>
      <c r="CF121" s="888">
        <v>36.700000000000003</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2886</v>
      </c>
      <c r="DH121" s="830"/>
      <c r="DI121" s="830"/>
      <c r="DJ121" s="830"/>
      <c r="DK121" s="830"/>
      <c r="DL121" s="830">
        <v>2578</v>
      </c>
      <c r="DM121" s="830"/>
      <c r="DN121" s="830"/>
      <c r="DO121" s="830"/>
      <c r="DP121" s="830"/>
      <c r="DQ121" s="830">
        <v>3620</v>
      </c>
      <c r="DR121" s="830"/>
      <c r="DS121" s="830"/>
      <c r="DT121" s="830"/>
      <c r="DU121" s="830"/>
      <c r="DV121" s="807">
        <v>0</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19438648</v>
      </c>
      <c r="BR122" s="858"/>
      <c r="BS122" s="858"/>
      <c r="BT122" s="858"/>
      <c r="BU122" s="858"/>
      <c r="BV122" s="858">
        <v>18772811</v>
      </c>
      <c r="BW122" s="858"/>
      <c r="BX122" s="858"/>
      <c r="BY122" s="858"/>
      <c r="BZ122" s="858"/>
      <c r="CA122" s="858">
        <v>17913165</v>
      </c>
      <c r="CB122" s="858"/>
      <c r="CC122" s="858"/>
      <c r="CD122" s="858"/>
      <c r="CE122" s="858"/>
      <c r="CF122" s="859">
        <v>111.6</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30545211</v>
      </c>
      <c r="BR123" s="846"/>
      <c r="BS123" s="846"/>
      <c r="BT123" s="846"/>
      <c r="BU123" s="846"/>
      <c r="BV123" s="846">
        <v>30098060</v>
      </c>
      <c r="BW123" s="846"/>
      <c r="BX123" s="846"/>
      <c r="BY123" s="846"/>
      <c r="BZ123" s="846"/>
      <c r="CA123" s="846">
        <v>28493149</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373578</v>
      </c>
      <c r="AB128" s="814"/>
      <c r="AC128" s="814"/>
      <c r="AD128" s="814"/>
      <c r="AE128" s="815"/>
      <c r="AF128" s="816">
        <v>442125</v>
      </c>
      <c r="AG128" s="814"/>
      <c r="AH128" s="814"/>
      <c r="AI128" s="814"/>
      <c r="AJ128" s="815"/>
      <c r="AK128" s="816">
        <v>493133</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12.61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16514243</v>
      </c>
      <c r="AB129" s="793"/>
      <c r="AC129" s="793"/>
      <c r="AD129" s="793"/>
      <c r="AE129" s="794"/>
      <c r="AF129" s="795">
        <v>16878127</v>
      </c>
      <c r="AG129" s="793"/>
      <c r="AH129" s="793"/>
      <c r="AI129" s="793"/>
      <c r="AJ129" s="794"/>
      <c r="AK129" s="795">
        <v>17579376</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17.61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1472528</v>
      </c>
      <c r="AB130" s="793"/>
      <c r="AC130" s="793"/>
      <c r="AD130" s="793"/>
      <c r="AE130" s="794"/>
      <c r="AF130" s="795">
        <v>1485872</v>
      </c>
      <c r="AG130" s="793"/>
      <c r="AH130" s="793"/>
      <c r="AI130" s="793"/>
      <c r="AJ130" s="794"/>
      <c r="AK130" s="795">
        <v>1531514</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15041715</v>
      </c>
      <c r="AB131" s="777"/>
      <c r="AC131" s="777"/>
      <c r="AD131" s="777"/>
      <c r="AE131" s="778"/>
      <c r="AF131" s="779">
        <v>15392255</v>
      </c>
      <c r="AG131" s="777"/>
      <c r="AH131" s="777"/>
      <c r="AI131" s="777"/>
      <c r="AJ131" s="778"/>
      <c r="AK131" s="779">
        <v>16047862</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4.5316308679999997</v>
      </c>
      <c r="AB132" s="758"/>
      <c r="AC132" s="758"/>
      <c r="AD132" s="758"/>
      <c r="AE132" s="759"/>
      <c r="AF132" s="760">
        <v>4.1366063649999996</v>
      </c>
      <c r="AG132" s="758"/>
      <c r="AH132" s="758"/>
      <c r="AI132" s="758"/>
      <c r="AJ132" s="759"/>
      <c r="AK132" s="760">
        <v>3.4742634250000002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3.6</v>
      </c>
      <c r="AB133" s="737"/>
      <c r="AC133" s="737"/>
      <c r="AD133" s="737"/>
      <c r="AE133" s="738"/>
      <c r="AF133" s="736">
        <v>3.6</v>
      </c>
      <c r="AG133" s="737"/>
      <c r="AH133" s="737"/>
      <c r="AI133" s="737"/>
      <c r="AJ133" s="738"/>
      <c r="AK133" s="736">
        <v>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czT4kUAwGY4ZPA7iiOFwFhhF2lQemDIWQkwWBc01Emb03KAA6HkwOoRrAL/PCT6tbEpCSZJXU9pnpjMLWmrkw==" saltValue="CXZc9sb/p6fiSIfWPA4fa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jBDDM29ikYIAkvNWA7fBh5HwwpdCkQPFBC/4f5yn7Bxa6Nn8uxI7wD9RoNeMauc41TsUaTYOf6y+Bs6zQpZ9g==" saltValue="f895xemh7xDQJE1lxKKc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5EFhCNEiqvq0cvaa/137PIGSpS++W+12V3LFVtrEgGmqQr34Gjo3IXhlLmlxLz1aS0nNAQiv/MWyYavq4i1GA==" saltValue="4+vQhwOv+iYfCARNBTvc8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6165332</v>
      </c>
      <c r="AP9" s="262">
        <v>73588</v>
      </c>
      <c r="AQ9" s="263">
        <v>72348</v>
      </c>
      <c r="AR9" s="264">
        <v>1.7</v>
      </c>
    </row>
    <row r="10" spans="1:46" ht="13.5" customHeight="1" x14ac:dyDescent="0.2">
      <c r="A10" s="247"/>
      <c r="AK10" s="1143" t="s">
        <v>486</v>
      </c>
      <c r="AL10" s="1144"/>
      <c r="AM10" s="1144"/>
      <c r="AN10" s="1145"/>
      <c r="AO10" s="265">
        <v>157258</v>
      </c>
      <c r="AP10" s="265">
        <v>1877</v>
      </c>
      <c r="AQ10" s="266">
        <v>6364</v>
      </c>
      <c r="AR10" s="267">
        <v>-70.5</v>
      </c>
    </row>
    <row r="11" spans="1:46" ht="13.5" customHeight="1" x14ac:dyDescent="0.2">
      <c r="A11" s="247"/>
      <c r="AK11" s="1143" t="s">
        <v>487</v>
      </c>
      <c r="AL11" s="1144"/>
      <c r="AM11" s="1144"/>
      <c r="AN11" s="1145"/>
      <c r="AO11" s="265" t="s">
        <v>488</v>
      </c>
      <c r="AP11" s="265" t="s">
        <v>488</v>
      </c>
      <c r="AQ11" s="266">
        <v>1262</v>
      </c>
      <c r="AR11" s="267" t="s">
        <v>488</v>
      </c>
    </row>
    <row r="12" spans="1:46" ht="13.5" customHeight="1" x14ac:dyDescent="0.2">
      <c r="A12" s="247"/>
      <c r="AK12" s="1143" t="s">
        <v>489</v>
      </c>
      <c r="AL12" s="1144"/>
      <c r="AM12" s="1144"/>
      <c r="AN12" s="1145"/>
      <c r="AO12" s="265" t="s">
        <v>488</v>
      </c>
      <c r="AP12" s="265" t="s">
        <v>488</v>
      </c>
      <c r="AQ12" s="266">
        <v>10</v>
      </c>
      <c r="AR12" s="267" t="s">
        <v>488</v>
      </c>
    </row>
    <row r="13" spans="1:46" ht="13.5" customHeight="1" x14ac:dyDescent="0.2">
      <c r="A13" s="247"/>
      <c r="AK13" s="1143" t="s">
        <v>490</v>
      </c>
      <c r="AL13" s="1144"/>
      <c r="AM13" s="1144"/>
      <c r="AN13" s="1145"/>
      <c r="AO13" s="265">
        <v>93264</v>
      </c>
      <c r="AP13" s="265">
        <v>1113</v>
      </c>
      <c r="AQ13" s="266">
        <v>3257</v>
      </c>
      <c r="AR13" s="267">
        <v>-65.8</v>
      </c>
    </row>
    <row r="14" spans="1:46" ht="13.5" customHeight="1" x14ac:dyDescent="0.2">
      <c r="A14" s="247"/>
      <c r="AK14" s="1143" t="s">
        <v>491</v>
      </c>
      <c r="AL14" s="1144"/>
      <c r="AM14" s="1144"/>
      <c r="AN14" s="1145"/>
      <c r="AO14" s="265">
        <v>94781</v>
      </c>
      <c r="AP14" s="265">
        <v>1131</v>
      </c>
      <c r="AQ14" s="266">
        <v>1617</v>
      </c>
      <c r="AR14" s="267">
        <v>-30.1</v>
      </c>
    </row>
    <row r="15" spans="1:46" ht="13.5" customHeight="1" x14ac:dyDescent="0.2">
      <c r="A15" s="247"/>
      <c r="AK15" s="1146" t="s">
        <v>492</v>
      </c>
      <c r="AL15" s="1147"/>
      <c r="AM15" s="1147"/>
      <c r="AN15" s="1148"/>
      <c r="AO15" s="265">
        <v>-360184</v>
      </c>
      <c r="AP15" s="265">
        <v>-4299</v>
      </c>
      <c r="AQ15" s="266">
        <v>-3947</v>
      </c>
      <c r="AR15" s="267">
        <v>8.9</v>
      </c>
    </row>
    <row r="16" spans="1:46" ht="13.2" x14ac:dyDescent="0.2">
      <c r="A16" s="247"/>
      <c r="AK16" s="1146" t="s">
        <v>178</v>
      </c>
      <c r="AL16" s="1147"/>
      <c r="AM16" s="1147"/>
      <c r="AN16" s="1148"/>
      <c r="AO16" s="265">
        <v>6150451</v>
      </c>
      <c r="AP16" s="265">
        <v>73410</v>
      </c>
      <c r="AQ16" s="266">
        <v>80912</v>
      </c>
      <c r="AR16" s="267">
        <v>-9.3000000000000007</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7.2</v>
      </c>
      <c r="AP21" s="278">
        <v>6.71</v>
      </c>
      <c r="AQ21" s="279">
        <v>0.49</v>
      </c>
      <c r="AS21" s="280"/>
      <c r="AT21" s="276"/>
    </row>
    <row r="22" spans="1:46" s="248" customFormat="1" ht="13.2" x14ac:dyDescent="0.2">
      <c r="A22" s="276"/>
      <c r="AK22" s="1149" t="s">
        <v>498</v>
      </c>
      <c r="AL22" s="1150"/>
      <c r="AM22" s="1150"/>
      <c r="AN22" s="1151"/>
      <c r="AO22" s="281">
        <v>97.9</v>
      </c>
      <c r="AP22" s="282">
        <v>98.3</v>
      </c>
      <c r="AQ22" s="283">
        <v>-0.4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2066176</v>
      </c>
      <c r="AP32" s="291">
        <v>24661</v>
      </c>
      <c r="AQ32" s="292">
        <v>34344</v>
      </c>
      <c r="AR32" s="293">
        <v>-28.2</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3</v>
      </c>
      <c r="AR34" s="293" t="s">
        <v>488</v>
      </c>
    </row>
    <row r="35" spans="1:46" ht="27" customHeight="1" x14ac:dyDescent="0.2">
      <c r="A35" s="247"/>
      <c r="AK35" s="1133" t="s">
        <v>505</v>
      </c>
      <c r="AL35" s="1134"/>
      <c r="AM35" s="1134"/>
      <c r="AN35" s="1135"/>
      <c r="AO35" s="291">
        <v>214690</v>
      </c>
      <c r="AP35" s="291">
        <v>2562</v>
      </c>
      <c r="AQ35" s="292">
        <v>7806</v>
      </c>
      <c r="AR35" s="293">
        <v>-67.2</v>
      </c>
    </row>
    <row r="36" spans="1:46" ht="27" customHeight="1" x14ac:dyDescent="0.2">
      <c r="A36" s="247"/>
      <c r="AK36" s="1133" t="s">
        <v>506</v>
      </c>
      <c r="AL36" s="1134"/>
      <c r="AM36" s="1134"/>
      <c r="AN36" s="1135"/>
      <c r="AO36" s="291">
        <v>301326</v>
      </c>
      <c r="AP36" s="291">
        <v>3597</v>
      </c>
      <c r="AQ36" s="292">
        <v>1690</v>
      </c>
      <c r="AR36" s="293">
        <v>112.8</v>
      </c>
    </row>
    <row r="37" spans="1:46" ht="13.5" customHeight="1" x14ac:dyDescent="0.2">
      <c r="A37" s="247"/>
      <c r="AK37" s="1133" t="s">
        <v>507</v>
      </c>
      <c r="AL37" s="1134"/>
      <c r="AM37" s="1134"/>
      <c r="AN37" s="1135"/>
      <c r="AO37" s="291" t="s">
        <v>488</v>
      </c>
      <c r="AP37" s="291" t="s">
        <v>488</v>
      </c>
      <c r="AQ37" s="292">
        <v>666</v>
      </c>
      <c r="AR37" s="293" t="s">
        <v>488</v>
      </c>
    </row>
    <row r="38" spans="1:46" ht="27" customHeight="1" x14ac:dyDescent="0.2">
      <c r="A38" s="247"/>
      <c r="AK38" s="1136" t="s">
        <v>508</v>
      </c>
      <c r="AL38" s="1137"/>
      <c r="AM38" s="1137"/>
      <c r="AN38" s="1138"/>
      <c r="AO38" s="294" t="s">
        <v>488</v>
      </c>
      <c r="AP38" s="294" t="s">
        <v>488</v>
      </c>
      <c r="AQ38" s="295">
        <v>3</v>
      </c>
      <c r="AR38" s="283" t="s">
        <v>488</v>
      </c>
      <c r="AS38" s="290"/>
    </row>
    <row r="39" spans="1:46" ht="13.2" x14ac:dyDescent="0.2">
      <c r="A39" s="247"/>
      <c r="AK39" s="1136" t="s">
        <v>509</v>
      </c>
      <c r="AL39" s="1137"/>
      <c r="AM39" s="1137"/>
      <c r="AN39" s="1138"/>
      <c r="AO39" s="291">
        <v>-493133</v>
      </c>
      <c r="AP39" s="291">
        <v>-5886</v>
      </c>
      <c r="AQ39" s="292">
        <v>-5822</v>
      </c>
      <c r="AR39" s="293">
        <v>1.1000000000000001</v>
      </c>
      <c r="AS39" s="290"/>
    </row>
    <row r="40" spans="1:46" ht="27" customHeight="1" x14ac:dyDescent="0.2">
      <c r="A40" s="247"/>
      <c r="AK40" s="1133" t="s">
        <v>510</v>
      </c>
      <c r="AL40" s="1134"/>
      <c r="AM40" s="1134"/>
      <c r="AN40" s="1135"/>
      <c r="AO40" s="291">
        <v>-1531514</v>
      </c>
      <c r="AP40" s="291">
        <v>-18280</v>
      </c>
      <c r="AQ40" s="292">
        <v>-26710</v>
      </c>
      <c r="AR40" s="293">
        <v>-31.6</v>
      </c>
      <c r="AS40" s="290"/>
    </row>
    <row r="41" spans="1:46" ht="13.2" x14ac:dyDescent="0.2">
      <c r="A41" s="247"/>
      <c r="AK41" s="1139" t="s">
        <v>288</v>
      </c>
      <c r="AL41" s="1140"/>
      <c r="AM41" s="1140"/>
      <c r="AN41" s="1141"/>
      <c r="AO41" s="291">
        <v>557545</v>
      </c>
      <c r="AP41" s="291">
        <v>6655</v>
      </c>
      <c r="AQ41" s="292">
        <v>11979</v>
      </c>
      <c r="AR41" s="293">
        <v>-44.4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3213692</v>
      </c>
      <c r="AN51" s="313">
        <v>38234</v>
      </c>
      <c r="AO51" s="314">
        <v>5.0999999999999996</v>
      </c>
      <c r="AP51" s="315">
        <v>45483</v>
      </c>
      <c r="AQ51" s="316">
        <v>-0.2</v>
      </c>
      <c r="AR51" s="317">
        <v>5.3</v>
      </c>
    </row>
    <row r="52" spans="1:44" ht="13.2" x14ac:dyDescent="0.2">
      <c r="A52" s="247"/>
      <c r="AK52" s="318"/>
      <c r="AL52" s="319" t="s">
        <v>520</v>
      </c>
      <c r="AM52" s="320">
        <v>1901916</v>
      </c>
      <c r="AN52" s="321">
        <v>22627</v>
      </c>
      <c r="AO52" s="322">
        <v>38.1</v>
      </c>
      <c r="AP52" s="323">
        <v>24241</v>
      </c>
      <c r="AQ52" s="324">
        <v>0.4</v>
      </c>
      <c r="AR52" s="325">
        <v>37.700000000000003</v>
      </c>
    </row>
    <row r="53" spans="1:44" ht="13.2" x14ac:dyDescent="0.2">
      <c r="A53" s="247"/>
      <c r="AK53" s="303" t="s">
        <v>521</v>
      </c>
      <c r="AL53" s="304"/>
      <c r="AM53" s="312">
        <v>2754775</v>
      </c>
      <c r="AN53" s="313">
        <v>32782</v>
      </c>
      <c r="AO53" s="314">
        <v>-14.3</v>
      </c>
      <c r="AP53" s="315">
        <v>45945</v>
      </c>
      <c r="AQ53" s="316">
        <v>1</v>
      </c>
      <c r="AR53" s="317">
        <v>-15.3</v>
      </c>
    </row>
    <row r="54" spans="1:44" ht="13.2" x14ac:dyDescent="0.2">
      <c r="A54" s="247"/>
      <c r="AK54" s="318"/>
      <c r="AL54" s="319" t="s">
        <v>520</v>
      </c>
      <c r="AM54" s="320">
        <v>1595551</v>
      </c>
      <c r="AN54" s="321">
        <v>18987</v>
      </c>
      <c r="AO54" s="322">
        <v>-16.100000000000001</v>
      </c>
      <c r="AP54" s="323">
        <v>25180</v>
      </c>
      <c r="AQ54" s="324">
        <v>3.9</v>
      </c>
      <c r="AR54" s="325">
        <v>-20</v>
      </c>
    </row>
    <row r="55" spans="1:44" ht="13.2" x14ac:dyDescent="0.2">
      <c r="A55" s="247"/>
      <c r="AK55" s="303" t="s">
        <v>522</v>
      </c>
      <c r="AL55" s="304"/>
      <c r="AM55" s="312">
        <v>2916588</v>
      </c>
      <c r="AN55" s="313">
        <v>34727</v>
      </c>
      <c r="AO55" s="314">
        <v>5.9</v>
      </c>
      <c r="AP55" s="315">
        <v>44475</v>
      </c>
      <c r="AQ55" s="316">
        <v>-3.2</v>
      </c>
      <c r="AR55" s="317">
        <v>9.1</v>
      </c>
    </row>
    <row r="56" spans="1:44" ht="13.2" x14ac:dyDescent="0.2">
      <c r="A56" s="247"/>
      <c r="AK56" s="318"/>
      <c r="AL56" s="319" t="s">
        <v>520</v>
      </c>
      <c r="AM56" s="320">
        <v>1618510</v>
      </c>
      <c r="AN56" s="321">
        <v>19271</v>
      </c>
      <c r="AO56" s="322">
        <v>1.5</v>
      </c>
      <c r="AP56" s="323">
        <v>24780</v>
      </c>
      <c r="AQ56" s="324">
        <v>-1.6</v>
      </c>
      <c r="AR56" s="325">
        <v>3.1</v>
      </c>
    </row>
    <row r="57" spans="1:44" ht="13.2" x14ac:dyDescent="0.2">
      <c r="A57" s="247"/>
      <c r="AK57" s="303" t="s">
        <v>523</v>
      </c>
      <c r="AL57" s="304"/>
      <c r="AM57" s="312">
        <v>2993311</v>
      </c>
      <c r="AN57" s="313">
        <v>35657</v>
      </c>
      <c r="AO57" s="314">
        <v>2.7</v>
      </c>
      <c r="AP57" s="315">
        <v>45982</v>
      </c>
      <c r="AQ57" s="316">
        <v>3.4</v>
      </c>
      <c r="AR57" s="317">
        <v>-0.7</v>
      </c>
    </row>
    <row r="58" spans="1:44" ht="13.2" x14ac:dyDescent="0.2">
      <c r="A58" s="247"/>
      <c r="AK58" s="318"/>
      <c r="AL58" s="319" t="s">
        <v>520</v>
      </c>
      <c r="AM58" s="320">
        <v>1258430</v>
      </c>
      <c r="AN58" s="321">
        <v>14991</v>
      </c>
      <c r="AO58" s="322">
        <v>-22.2</v>
      </c>
      <c r="AP58" s="323">
        <v>25583</v>
      </c>
      <c r="AQ58" s="324">
        <v>3.2</v>
      </c>
      <c r="AR58" s="325">
        <v>-25.4</v>
      </c>
    </row>
    <row r="59" spans="1:44" ht="13.2" x14ac:dyDescent="0.2">
      <c r="A59" s="247"/>
      <c r="AK59" s="303" t="s">
        <v>524</v>
      </c>
      <c r="AL59" s="304"/>
      <c r="AM59" s="312">
        <v>2334863</v>
      </c>
      <c r="AN59" s="313">
        <v>27868</v>
      </c>
      <c r="AO59" s="314">
        <v>-21.8</v>
      </c>
      <c r="AP59" s="315">
        <v>50538</v>
      </c>
      <c r="AQ59" s="316">
        <v>9.9</v>
      </c>
      <c r="AR59" s="317">
        <v>-31.7</v>
      </c>
    </row>
    <row r="60" spans="1:44" ht="13.2" x14ac:dyDescent="0.2">
      <c r="A60" s="247"/>
      <c r="AK60" s="318"/>
      <c r="AL60" s="319" t="s">
        <v>520</v>
      </c>
      <c r="AM60" s="320">
        <v>1498155</v>
      </c>
      <c r="AN60" s="321">
        <v>17882</v>
      </c>
      <c r="AO60" s="322">
        <v>19.3</v>
      </c>
      <c r="AP60" s="323">
        <v>29053</v>
      </c>
      <c r="AQ60" s="324">
        <v>13.6</v>
      </c>
      <c r="AR60" s="325">
        <v>5.7</v>
      </c>
    </row>
    <row r="61" spans="1:44" ht="13.2" x14ac:dyDescent="0.2">
      <c r="A61" s="247"/>
      <c r="AK61" s="303" t="s">
        <v>525</v>
      </c>
      <c r="AL61" s="326"/>
      <c r="AM61" s="312">
        <v>2842646</v>
      </c>
      <c r="AN61" s="313">
        <v>33854</v>
      </c>
      <c r="AO61" s="314">
        <v>-4.5</v>
      </c>
      <c r="AP61" s="315">
        <v>46485</v>
      </c>
      <c r="AQ61" s="327">
        <v>2.2000000000000002</v>
      </c>
      <c r="AR61" s="317">
        <v>-6.7</v>
      </c>
    </row>
    <row r="62" spans="1:44" ht="13.2" x14ac:dyDescent="0.2">
      <c r="A62" s="247"/>
      <c r="AK62" s="318"/>
      <c r="AL62" s="319" t="s">
        <v>520</v>
      </c>
      <c r="AM62" s="320">
        <v>1574512</v>
      </c>
      <c r="AN62" s="321">
        <v>18752</v>
      </c>
      <c r="AO62" s="322">
        <v>4.0999999999999996</v>
      </c>
      <c r="AP62" s="323">
        <v>25767</v>
      </c>
      <c r="AQ62" s="324">
        <v>3.9</v>
      </c>
      <c r="AR62" s="325">
        <v>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IpG0f3XXwbc3uDbBhpQtV+0MOJ9ANNJa2KmcK0AZZ2/VKGtAcpXm8RFIdU/qnNgqbqq2Z9oFMlgn9UVrbce4Q==" saltValue="wSSlgI7jjnjfEcyt8ZkE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cD8iT5+0I6DNZ3mH9ePMGecst8lX0sxqXmPL/QkzGNxGhTe48PFwxuGgCi8Q6qc8AvVWgmEhEaTT1ZDKwfY7QQ==" saltValue="VztZO/vtWomBahHjv5KC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LO1nZd+ZlhjeOcmOdn+AR0Z88heFCdOig8pmoYDzsgrHcMVKVK2Y+Mh4JDDC358//u9YBZru2VoFWIefc5ryhQ==" saltValue="Y3inXMuQ3JhHYIM/atx4u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11.89</v>
      </c>
      <c r="G47" s="12">
        <v>14.86</v>
      </c>
      <c r="H47" s="12">
        <v>17.82</v>
      </c>
      <c r="I47" s="12">
        <v>18.91</v>
      </c>
      <c r="J47" s="13">
        <v>16.420000000000002</v>
      </c>
    </row>
    <row r="48" spans="2:10" ht="57.75" customHeight="1" x14ac:dyDescent="0.2">
      <c r="B48" s="14"/>
      <c r="C48" s="1154" t="s">
        <v>4</v>
      </c>
      <c r="D48" s="1154"/>
      <c r="E48" s="1155"/>
      <c r="F48" s="15">
        <v>4.1900000000000004</v>
      </c>
      <c r="G48" s="16">
        <v>6.96</v>
      </c>
      <c r="H48" s="16">
        <v>7.23</v>
      </c>
      <c r="I48" s="16">
        <v>6.67</v>
      </c>
      <c r="J48" s="17">
        <v>7.29</v>
      </c>
    </row>
    <row r="49" spans="2:10" ht="57.75" customHeight="1" thickBot="1" x14ac:dyDescent="0.25">
      <c r="B49" s="18"/>
      <c r="C49" s="1156" t="s">
        <v>5</v>
      </c>
      <c r="D49" s="1156"/>
      <c r="E49" s="1157"/>
      <c r="F49" s="19">
        <v>0.37</v>
      </c>
      <c r="G49" s="20">
        <v>6.92</v>
      </c>
      <c r="H49" s="20">
        <v>5.19</v>
      </c>
      <c r="I49" s="20">
        <v>1.07</v>
      </c>
      <c r="J49" s="21" t="s">
        <v>532</v>
      </c>
    </row>
    <row r="50" spans="2:10" ht="13.2" x14ac:dyDescent="0.2"/>
  </sheetData>
  <sheetProtection algorithmName="SHA-512" hashValue="NEML9QLk/PewVqVqlePKgbNZVOPJvcErd1QrhH1MsLfk1T+ws8gFAby3CnGgVz8UAtZ9SWJzPhxNb8uf5/Kw7Q==" saltValue="+OFGOqLzvbVlVHMibbxH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7.9</v>
      </c>
      <c r="G34" s="33">
        <v>8.23</v>
      </c>
      <c r="H34" s="33">
        <v>8.3699999999999992</v>
      </c>
      <c r="I34" s="33">
        <v>8.09</v>
      </c>
      <c r="J34" s="34">
        <v>7.89</v>
      </c>
      <c r="K34" s="22"/>
      <c r="L34" s="22"/>
      <c r="M34" s="22"/>
      <c r="N34" s="22"/>
      <c r="O34" s="22"/>
      <c r="P34" s="22"/>
    </row>
    <row r="35" spans="1:16" ht="39" customHeight="1" x14ac:dyDescent="0.2">
      <c r="A35" s="22"/>
      <c r="B35" s="35"/>
      <c r="C35" s="1158" t="s">
        <v>534</v>
      </c>
      <c r="D35" s="1158"/>
      <c r="E35" s="1159"/>
      <c r="F35" s="36">
        <v>4.18</v>
      </c>
      <c r="G35" s="37">
        <v>6.95</v>
      </c>
      <c r="H35" s="37">
        <v>7.22</v>
      </c>
      <c r="I35" s="37">
        <v>6.6</v>
      </c>
      <c r="J35" s="38">
        <v>7.27</v>
      </c>
      <c r="K35" s="22"/>
      <c r="L35" s="22"/>
      <c r="M35" s="22"/>
      <c r="N35" s="22"/>
      <c r="O35" s="22"/>
      <c r="P35" s="22"/>
    </row>
    <row r="36" spans="1:16" ht="39" customHeight="1" x14ac:dyDescent="0.2">
      <c r="A36" s="22"/>
      <c r="B36" s="35"/>
      <c r="C36" s="1158" t="s">
        <v>535</v>
      </c>
      <c r="D36" s="1158"/>
      <c r="E36" s="1159"/>
      <c r="F36" s="36">
        <v>1.82</v>
      </c>
      <c r="G36" s="37">
        <v>2.27</v>
      </c>
      <c r="H36" s="37">
        <v>2.36</v>
      </c>
      <c r="I36" s="37">
        <v>2.69</v>
      </c>
      <c r="J36" s="38">
        <v>2.35</v>
      </c>
      <c r="K36" s="22"/>
      <c r="L36" s="22"/>
      <c r="M36" s="22"/>
      <c r="N36" s="22"/>
      <c r="O36" s="22"/>
      <c r="P36" s="22"/>
    </row>
    <row r="37" spans="1:16" ht="39" customHeight="1" x14ac:dyDescent="0.2">
      <c r="A37" s="22"/>
      <c r="B37" s="35"/>
      <c r="C37" s="1158" t="s">
        <v>536</v>
      </c>
      <c r="D37" s="1158"/>
      <c r="E37" s="1159"/>
      <c r="F37" s="36">
        <v>0.51</v>
      </c>
      <c r="G37" s="37">
        <v>0.28000000000000003</v>
      </c>
      <c r="H37" s="37">
        <v>0.57999999999999996</v>
      </c>
      <c r="I37" s="37">
        <v>0.4</v>
      </c>
      <c r="J37" s="38">
        <v>0.87</v>
      </c>
      <c r="K37" s="22"/>
      <c r="L37" s="22"/>
      <c r="M37" s="22"/>
      <c r="N37" s="22"/>
      <c r="O37" s="22"/>
      <c r="P37" s="22"/>
    </row>
    <row r="38" spans="1:16" ht="39" customHeight="1" x14ac:dyDescent="0.2">
      <c r="A38" s="22"/>
      <c r="B38" s="35"/>
      <c r="C38" s="1158" t="s">
        <v>537</v>
      </c>
      <c r="D38" s="1158"/>
      <c r="E38" s="1159"/>
      <c r="F38" s="36">
        <v>0.51</v>
      </c>
      <c r="G38" s="37">
        <v>1.23</v>
      </c>
      <c r="H38" s="37">
        <v>0.16</v>
      </c>
      <c r="I38" s="37" t="s">
        <v>538</v>
      </c>
      <c r="J38" s="38">
        <v>0.15</v>
      </c>
      <c r="K38" s="22"/>
      <c r="L38" s="22"/>
      <c r="M38" s="22"/>
      <c r="N38" s="22"/>
      <c r="O38" s="22"/>
      <c r="P38" s="22"/>
    </row>
    <row r="39" spans="1:16" ht="39" customHeight="1" x14ac:dyDescent="0.2">
      <c r="A39" s="22"/>
      <c r="B39" s="35"/>
      <c r="C39" s="1158" t="s">
        <v>539</v>
      </c>
      <c r="D39" s="1158"/>
      <c r="E39" s="1159"/>
      <c r="F39" s="36">
        <v>0.03</v>
      </c>
      <c r="G39" s="37">
        <v>0.03</v>
      </c>
      <c r="H39" s="37">
        <v>0.03</v>
      </c>
      <c r="I39" s="37">
        <v>0.06</v>
      </c>
      <c r="J39" s="38">
        <v>0.05</v>
      </c>
      <c r="K39" s="22"/>
      <c r="L39" s="22"/>
      <c r="M39" s="22"/>
      <c r="N39" s="22"/>
      <c r="O39" s="22"/>
      <c r="P39" s="22"/>
    </row>
    <row r="40" spans="1:16" ht="39" customHeight="1" x14ac:dyDescent="0.2">
      <c r="A40" s="22"/>
      <c r="B40" s="35"/>
      <c r="C40" s="1158" t="s">
        <v>540</v>
      </c>
      <c r="D40" s="1158"/>
      <c r="E40" s="1159"/>
      <c r="F40" s="36">
        <v>0.01</v>
      </c>
      <c r="G40" s="37">
        <v>0</v>
      </c>
      <c r="H40" s="37">
        <v>0</v>
      </c>
      <c r="I40" s="37">
        <v>0.06</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YEm028adV0n/uFw5AWyY82zHLtbcjWDNntzMNAbJxOpWGzxIzcBgSRo5t66TJbN7l6efrRNFRx53l2qkLsPuw==" saltValue="aXVs3AATkPVu3NQ9Gb9b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1789</v>
      </c>
      <c r="L45" s="58">
        <v>1864</v>
      </c>
      <c r="M45" s="58">
        <v>2004</v>
      </c>
      <c r="N45" s="58">
        <v>2106</v>
      </c>
      <c r="O45" s="59">
        <v>2066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307</v>
      </c>
      <c r="L48" s="62">
        <v>228</v>
      </c>
      <c r="M48" s="62">
        <v>192</v>
      </c>
      <c r="N48" s="62">
        <v>205</v>
      </c>
      <c r="O48" s="63">
        <v>215</v>
      </c>
      <c r="P48" s="46"/>
      <c r="Q48" s="46"/>
      <c r="R48" s="46"/>
      <c r="S48" s="46"/>
      <c r="T48" s="46"/>
      <c r="U48" s="46"/>
    </row>
    <row r="49" spans="1:21" ht="30.75" customHeight="1" x14ac:dyDescent="0.2">
      <c r="A49" s="46"/>
      <c r="B49" s="1189"/>
      <c r="C49" s="1190"/>
      <c r="D49" s="60"/>
      <c r="E49" s="1166" t="s">
        <v>14</v>
      </c>
      <c r="F49" s="1166"/>
      <c r="G49" s="1166"/>
      <c r="H49" s="1166"/>
      <c r="I49" s="1166"/>
      <c r="J49" s="1167"/>
      <c r="K49" s="61">
        <v>398</v>
      </c>
      <c r="L49" s="62">
        <v>119</v>
      </c>
      <c r="M49" s="62">
        <v>331</v>
      </c>
      <c r="N49" s="62">
        <v>254</v>
      </c>
      <c r="O49" s="63">
        <v>301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1915</v>
      </c>
      <c r="L52" s="62">
        <v>1852</v>
      </c>
      <c r="M52" s="62">
        <v>1846</v>
      </c>
      <c r="N52" s="62">
        <v>1928</v>
      </c>
      <c r="O52" s="63">
        <v>2025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579</v>
      </c>
      <c r="L53" s="67">
        <v>359</v>
      </c>
      <c r="M53" s="67">
        <v>681</v>
      </c>
      <c r="N53" s="67">
        <v>637</v>
      </c>
      <c r="O53" s="68">
        <v>557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549</v>
      </c>
      <c r="L58" s="82" t="s">
        <v>549</v>
      </c>
      <c r="M58" s="82" t="s">
        <v>549</v>
      </c>
      <c r="N58" s="82" t="s">
        <v>549</v>
      </c>
      <c r="O58" s="83" t="s">
        <v>549</v>
      </c>
    </row>
    <row r="59" spans="1:21" ht="31.5" customHeight="1" x14ac:dyDescent="0.2">
      <c r="B59" s="1174"/>
      <c r="C59" s="1175"/>
      <c r="D59" s="1181" t="s">
        <v>26</v>
      </c>
      <c r="E59" s="1182"/>
      <c r="F59" s="1182"/>
      <c r="G59" s="1182"/>
      <c r="H59" s="1182"/>
      <c r="I59" s="1182"/>
      <c r="J59" s="1183"/>
      <c r="K59" s="84" t="s">
        <v>549</v>
      </c>
      <c r="L59" s="85" t="s">
        <v>549</v>
      </c>
      <c r="M59" s="85" t="s">
        <v>549</v>
      </c>
      <c r="N59" s="85" t="s">
        <v>549</v>
      </c>
      <c r="O59" s="86" t="s">
        <v>549</v>
      </c>
    </row>
    <row r="60" spans="1:21" ht="31.5" customHeight="1" thickBot="1" x14ac:dyDescent="0.25">
      <c r="B60" s="1176"/>
      <c r="C60" s="1177"/>
      <c r="D60" s="1184" t="s">
        <v>27</v>
      </c>
      <c r="E60" s="1185"/>
      <c r="F60" s="1185"/>
      <c r="G60" s="1185"/>
      <c r="H60" s="1185"/>
      <c r="I60" s="1185"/>
      <c r="J60" s="1186"/>
      <c r="K60" s="87" t="s">
        <v>549</v>
      </c>
      <c r="L60" s="88" t="s">
        <v>549</v>
      </c>
      <c r="M60" s="88" t="s">
        <v>549</v>
      </c>
      <c r="N60" s="88" t="s">
        <v>549</v>
      </c>
      <c r="O60" s="89" t="s">
        <v>549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AoutE0/yzD0PHEAG6cH5mUep0AkNNbJa8tqa6XblT3CArbAN8xUfNotNGN5hu4bn0lNnJ9rlQnjGtVjS2HNAQ==" saltValue="AjNOOhjN1lct1rstc1nh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19833</v>
      </c>
      <c r="J41" s="331">
        <v>20557</v>
      </c>
      <c r="K41" s="331">
        <v>19378</v>
      </c>
      <c r="L41" s="331">
        <v>18574</v>
      </c>
      <c r="M41" s="332">
        <v>17563</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4023</v>
      </c>
      <c r="J43" s="334">
        <v>3802</v>
      </c>
      <c r="K43" s="334">
        <v>3565</v>
      </c>
      <c r="L43" s="334">
        <v>3587</v>
      </c>
      <c r="M43" s="335">
        <v>3319</v>
      </c>
    </row>
    <row r="44" spans="2:13" ht="27.75" customHeight="1" x14ac:dyDescent="0.2">
      <c r="B44" s="1197"/>
      <c r="C44" s="1198"/>
      <c r="D44" s="104"/>
      <c r="E44" s="1201" t="s">
        <v>34</v>
      </c>
      <c r="F44" s="1201"/>
      <c r="G44" s="1201"/>
      <c r="H44" s="1202"/>
      <c r="I44" s="333">
        <v>4581</v>
      </c>
      <c r="J44" s="334">
        <v>3879</v>
      </c>
      <c r="K44" s="334">
        <v>3840</v>
      </c>
      <c r="L44" s="334">
        <v>3014</v>
      </c>
      <c r="M44" s="335">
        <v>3157</v>
      </c>
    </row>
    <row r="45" spans="2:13" ht="27.75" customHeight="1" x14ac:dyDescent="0.2">
      <c r="B45" s="1197"/>
      <c r="C45" s="1198"/>
      <c r="D45" s="104"/>
      <c r="E45" s="1201" t="s">
        <v>35</v>
      </c>
      <c r="F45" s="1201"/>
      <c r="G45" s="1201"/>
      <c r="H45" s="1202"/>
      <c r="I45" s="333">
        <v>2054</v>
      </c>
      <c r="J45" s="334">
        <v>1525</v>
      </c>
      <c r="K45" s="334">
        <v>1141</v>
      </c>
      <c r="L45" s="334">
        <v>860</v>
      </c>
      <c r="M45" s="335">
        <v>874</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4678</v>
      </c>
      <c r="J50" s="334">
        <v>5538</v>
      </c>
      <c r="K50" s="334">
        <v>5193</v>
      </c>
      <c r="L50" s="334">
        <v>5234</v>
      </c>
      <c r="M50" s="335">
        <v>4690</v>
      </c>
    </row>
    <row r="51" spans="2:13" ht="27.75" customHeight="1" x14ac:dyDescent="0.2">
      <c r="B51" s="1197"/>
      <c r="C51" s="1198"/>
      <c r="D51" s="104"/>
      <c r="E51" s="1201" t="s">
        <v>42</v>
      </c>
      <c r="F51" s="1201"/>
      <c r="G51" s="1201"/>
      <c r="H51" s="1202"/>
      <c r="I51" s="333">
        <v>5896</v>
      </c>
      <c r="J51" s="334">
        <v>5942</v>
      </c>
      <c r="K51" s="334">
        <v>5914</v>
      </c>
      <c r="L51" s="334">
        <v>6092</v>
      </c>
      <c r="M51" s="335">
        <v>5890</v>
      </c>
    </row>
    <row r="52" spans="2:13" ht="27.75" customHeight="1" x14ac:dyDescent="0.2">
      <c r="B52" s="1199"/>
      <c r="C52" s="1200"/>
      <c r="D52" s="104"/>
      <c r="E52" s="1201" t="s">
        <v>43</v>
      </c>
      <c r="F52" s="1201"/>
      <c r="G52" s="1201"/>
      <c r="H52" s="1202"/>
      <c r="I52" s="333">
        <v>19240</v>
      </c>
      <c r="J52" s="334">
        <v>19791</v>
      </c>
      <c r="K52" s="334">
        <v>19439</v>
      </c>
      <c r="L52" s="334">
        <v>18773</v>
      </c>
      <c r="M52" s="335">
        <v>17913</v>
      </c>
    </row>
    <row r="53" spans="2:13" ht="27.75" customHeight="1" thickBot="1" x14ac:dyDescent="0.25">
      <c r="B53" s="1203" t="s">
        <v>19</v>
      </c>
      <c r="C53" s="1204"/>
      <c r="D53" s="108"/>
      <c r="E53" s="1205" t="s">
        <v>44</v>
      </c>
      <c r="F53" s="1205"/>
      <c r="G53" s="1205"/>
      <c r="H53" s="1206"/>
      <c r="I53" s="336">
        <v>677</v>
      </c>
      <c r="J53" s="337">
        <v>-1507</v>
      </c>
      <c r="K53" s="337">
        <v>-2621</v>
      </c>
      <c r="L53" s="337">
        <v>-4063</v>
      </c>
      <c r="M53" s="338">
        <v>-3580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LPpCSDQg57uoE2DfVCnH9a2uZl8vl3KVyLQu5Go7zrZY237tRdVl0A91MOK3bTqfzHJMhnxDI+5/6TfBnCAXQ==" saltValue="4IsSzMrTlCs1IyZRp2RY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2943</v>
      </c>
      <c r="G55" s="339">
        <v>3191</v>
      </c>
      <c r="H55" s="340">
        <v>2887</v>
      </c>
    </row>
    <row r="56" spans="2:8" ht="52.5" customHeight="1" x14ac:dyDescent="0.2">
      <c r="B56" s="120"/>
      <c r="C56" s="1224" t="s">
        <v>47</v>
      </c>
      <c r="D56" s="1224"/>
      <c r="E56" s="1225"/>
      <c r="F56" s="341">
        <v>26</v>
      </c>
      <c r="G56" s="341">
        <v>101</v>
      </c>
      <c r="H56" s="342">
        <v>164</v>
      </c>
    </row>
    <row r="57" spans="2:8" ht="53.25" customHeight="1" x14ac:dyDescent="0.2">
      <c r="B57" s="120"/>
      <c r="C57" s="1226" t="s">
        <v>48</v>
      </c>
      <c r="D57" s="1226"/>
      <c r="E57" s="1227"/>
      <c r="F57" s="343">
        <v>1126</v>
      </c>
      <c r="G57" s="343">
        <v>1182</v>
      </c>
      <c r="H57" s="344">
        <v>1187</v>
      </c>
    </row>
    <row r="58" spans="2:8" ht="45.75" customHeight="1" x14ac:dyDescent="0.2">
      <c r="B58" s="121"/>
      <c r="C58" s="1214" t="s">
        <v>556</v>
      </c>
      <c r="D58" s="1215"/>
      <c r="E58" s="1216"/>
      <c r="F58" s="345">
        <v>866</v>
      </c>
      <c r="G58" s="345">
        <v>913</v>
      </c>
      <c r="H58" s="346">
        <v>913</v>
      </c>
    </row>
    <row r="59" spans="2:8" ht="45.75" customHeight="1" x14ac:dyDescent="0.2">
      <c r="B59" s="121"/>
      <c r="C59" s="1214" t="s">
        <v>557</v>
      </c>
      <c r="D59" s="1215"/>
      <c r="E59" s="1216"/>
      <c r="F59" s="345">
        <v>131</v>
      </c>
      <c r="G59" s="345">
        <v>147</v>
      </c>
      <c r="H59" s="346">
        <v>160</v>
      </c>
    </row>
    <row r="60" spans="2:8" ht="45.75" customHeight="1" x14ac:dyDescent="0.2">
      <c r="B60" s="121"/>
      <c r="C60" s="1214" t="s">
        <v>558</v>
      </c>
      <c r="D60" s="1215"/>
      <c r="E60" s="1216"/>
      <c r="F60" s="345">
        <v>71</v>
      </c>
      <c r="G60" s="345">
        <v>71</v>
      </c>
      <c r="H60" s="346">
        <v>68</v>
      </c>
    </row>
    <row r="61" spans="2:8" ht="45.75" customHeight="1" x14ac:dyDescent="0.2">
      <c r="B61" s="121"/>
      <c r="C61" s="1214" t="s">
        <v>559</v>
      </c>
      <c r="D61" s="1215"/>
      <c r="E61" s="1216"/>
      <c r="F61" s="345">
        <v>47</v>
      </c>
      <c r="G61" s="345">
        <v>44</v>
      </c>
      <c r="H61" s="346">
        <v>37</v>
      </c>
    </row>
    <row r="62" spans="2:8" ht="45.75" customHeight="1" thickBot="1" x14ac:dyDescent="0.25">
      <c r="B62" s="122"/>
      <c r="C62" s="1217" t="s">
        <v>560</v>
      </c>
      <c r="D62" s="1218"/>
      <c r="E62" s="1219"/>
      <c r="F62" s="347">
        <v>7</v>
      </c>
      <c r="G62" s="347">
        <v>7</v>
      </c>
      <c r="H62" s="348">
        <v>7</v>
      </c>
    </row>
    <row r="63" spans="2:8" ht="52.5" customHeight="1" thickBot="1" x14ac:dyDescent="0.25">
      <c r="B63" s="123"/>
      <c r="C63" s="1220" t="s">
        <v>49</v>
      </c>
      <c r="D63" s="1220"/>
      <c r="E63" s="1221"/>
      <c r="F63" s="349">
        <v>4095</v>
      </c>
      <c r="G63" s="349">
        <v>4475</v>
      </c>
      <c r="H63" s="350">
        <v>4237</v>
      </c>
    </row>
    <row r="64" spans="2:8" ht="13.2" x14ac:dyDescent="0.2"/>
  </sheetData>
  <sheetProtection algorithmName="SHA-512" hashValue="jlIanRUMjoyvjw4vqirYN6PLF4Cg2G5RaGZLzDL6H1UmmYqKqJoStE8B+sbBcLyBGQYJVwqaSDBhkqcx5Xyo/Q==" saltValue="mthb+zkOq1TZ5cqhtyeq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5BF10-27FF-4BF3-8233-DFC38DF060F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527</v>
      </c>
      <c r="BQ50" s="1232"/>
      <c r="BR50" s="1232"/>
      <c r="BS50" s="1232"/>
      <c r="BT50" s="1232"/>
      <c r="BU50" s="1232"/>
      <c r="BV50" s="1232"/>
      <c r="BW50" s="1232"/>
      <c r="BX50" s="1232" t="s">
        <v>528</v>
      </c>
      <c r="BY50" s="1232"/>
      <c r="BZ50" s="1232"/>
      <c r="CA50" s="1232"/>
      <c r="CB50" s="1232"/>
      <c r="CC50" s="1232"/>
      <c r="CD50" s="1232"/>
      <c r="CE50" s="1232"/>
      <c r="CF50" s="1232" t="s">
        <v>529</v>
      </c>
      <c r="CG50" s="1232"/>
      <c r="CH50" s="1232"/>
      <c r="CI50" s="1232"/>
      <c r="CJ50" s="1232"/>
      <c r="CK50" s="1232"/>
      <c r="CL50" s="1232"/>
      <c r="CM50" s="1232"/>
      <c r="CN50" s="1232" t="s">
        <v>530</v>
      </c>
      <c r="CO50" s="1232"/>
      <c r="CP50" s="1232"/>
      <c r="CQ50" s="1232"/>
      <c r="CR50" s="1232"/>
      <c r="CS50" s="1232"/>
      <c r="CT50" s="1232"/>
      <c r="CU50" s="1232"/>
      <c r="CV50" s="1232" t="s">
        <v>531</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v>4.7</v>
      </c>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60.7</v>
      </c>
      <c r="BQ53" s="1233"/>
      <c r="BR53" s="1233"/>
      <c r="BS53" s="1233"/>
      <c r="BT53" s="1233"/>
      <c r="BU53" s="1233"/>
      <c r="BV53" s="1233"/>
      <c r="BW53" s="1233"/>
      <c r="BX53" s="1233">
        <v>61.8</v>
      </c>
      <c r="BY53" s="1233"/>
      <c r="BZ53" s="1233"/>
      <c r="CA53" s="1233"/>
      <c r="CB53" s="1233"/>
      <c r="CC53" s="1233"/>
      <c r="CD53" s="1233"/>
      <c r="CE53" s="1233"/>
      <c r="CF53" s="1233">
        <v>63.3</v>
      </c>
      <c r="CG53" s="1233"/>
      <c r="CH53" s="1233"/>
      <c r="CI53" s="1233"/>
      <c r="CJ53" s="1233"/>
      <c r="CK53" s="1233"/>
      <c r="CL53" s="1233"/>
      <c r="CM53" s="1233"/>
      <c r="CN53" s="1233">
        <v>64.400000000000006</v>
      </c>
      <c r="CO53" s="1233"/>
      <c r="CP53" s="1233"/>
      <c r="CQ53" s="1233"/>
      <c r="CR53" s="1233"/>
      <c r="CS53" s="1233"/>
      <c r="CT53" s="1233"/>
      <c r="CU53" s="1233"/>
      <c r="CV53" s="1233">
        <v>66</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20.399999999999999</v>
      </c>
      <c r="BQ55" s="1233"/>
      <c r="BR55" s="1233"/>
      <c r="BS55" s="1233"/>
      <c r="BT55" s="1233"/>
      <c r="BU55" s="1233"/>
      <c r="BV55" s="1233"/>
      <c r="BW55" s="1233"/>
      <c r="BX55" s="1233">
        <v>11.2</v>
      </c>
      <c r="BY55" s="1233"/>
      <c r="BZ55" s="1233"/>
      <c r="CA55" s="1233"/>
      <c r="CB55" s="1233"/>
      <c r="CC55" s="1233"/>
      <c r="CD55" s="1233"/>
      <c r="CE55" s="1233"/>
      <c r="CF55" s="1233">
        <v>4.5999999999999996</v>
      </c>
      <c r="CG55" s="1233"/>
      <c r="CH55" s="1233"/>
      <c r="CI55" s="1233"/>
      <c r="CJ55" s="1233"/>
      <c r="CK55" s="1233"/>
      <c r="CL55" s="1233"/>
      <c r="CM55" s="1233"/>
      <c r="CN55" s="1233">
        <v>4.2</v>
      </c>
      <c r="CO55" s="1233"/>
      <c r="CP55" s="1233"/>
      <c r="CQ55" s="1233"/>
      <c r="CR55" s="1233"/>
      <c r="CS55" s="1233"/>
      <c r="CT55" s="1233"/>
      <c r="CU55" s="1233"/>
      <c r="CV55" s="1233">
        <v>3.6</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63</v>
      </c>
      <c r="BQ57" s="1233"/>
      <c r="BR57" s="1233"/>
      <c r="BS57" s="1233"/>
      <c r="BT57" s="1233"/>
      <c r="BU57" s="1233"/>
      <c r="BV57" s="1233"/>
      <c r="BW57" s="1233"/>
      <c r="BX57" s="1233">
        <v>63.7</v>
      </c>
      <c r="BY57" s="1233"/>
      <c r="BZ57" s="1233"/>
      <c r="CA57" s="1233"/>
      <c r="CB57" s="1233"/>
      <c r="CC57" s="1233"/>
      <c r="CD57" s="1233"/>
      <c r="CE57" s="1233"/>
      <c r="CF57" s="1233">
        <v>64.2</v>
      </c>
      <c r="CG57" s="1233"/>
      <c r="CH57" s="1233"/>
      <c r="CI57" s="1233"/>
      <c r="CJ57" s="1233"/>
      <c r="CK57" s="1233"/>
      <c r="CL57" s="1233"/>
      <c r="CM57" s="1233"/>
      <c r="CN57" s="1233">
        <v>65</v>
      </c>
      <c r="CO57" s="1233"/>
      <c r="CP57" s="1233"/>
      <c r="CQ57" s="1233"/>
      <c r="CR57" s="1233"/>
      <c r="CS57" s="1233"/>
      <c r="CT57" s="1233"/>
      <c r="CU57" s="1233"/>
      <c r="CV57" s="1233">
        <v>66.099999999999994</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570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527</v>
      </c>
      <c r="BQ72" s="1232"/>
      <c r="BR72" s="1232"/>
      <c r="BS72" s="1232"/>
      <c r="BT72" s="1232"/>
      <c r="BU72" s="1232"/>
      <c r="BV72" s="1232"/>
      <c r="BW72" s="1232"/>
      <c r="BX72" s="1232" t="s">
        <v>528</v>
      </c>
      <c r="BY72" s="1232"/>
      <c r="BZ72" s="1232"/>
      <c r="CA72" s="1232"/>
      <c r="CB72" s="1232"/>
      <c r="CC72" s="1232"/>
      <c r="CD72" s="1232"/>
      <c r="CE72" s="1232"/>
      <c r="CF72" s="1232" t="s">
        <v>529</v>
      </c>
      <c r="CG72" s="1232"/>
      <c r="CH72" s="1232"/>
      <c r="CI72" s="1232"/>
      <c r="CJ72" s="1232"/>
      <c r="CK72" s="1232"/>
      <c r="CL72" s="1232"/>
      <c r="CM72" s="1232"/>
      <c r="CN72" s="1232" t="s">
        <v>530</v>
      </c>
      <c r="CO72" s="1232"/>
      <c r="CP72" s="1232"/>
      <c r="CQ72" s="1232"/>
      <c r="CR72" s="1232"/>
      <c r="CS72" s="1232"/>
      <c r="CT72" s="1232"/>
      <c r="CU72" s="1232"/>
      <c r="CV72" s="1232" t="s">
        <v>531</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v>4.7</v>
      </c>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3">
        <v>3.4</v>
      </c>
      <c r="BQ75" s="1233"/>
      <c r="BR75" s="1233"/>
      <c r="BS75" s="1233"/>
      <c r="BT75" s="1233"/>
      <c r="BU75" s="1233"/>
      <c r="BV75" s="1233"/>
      <c r="BW75" s="1233"/>
      <c r="BX75" s="1233">
        <v>3.3</v>
      </c>
      <c r="BY75" s="1233"/>
      <c r="BZ75" s="1233"/>
      <c r="CA75" s="1233"/>
      <c r="CB75" s="1233"/>
      <c r="CC75" s="1233"/>
      <c r="CD75" s="1233"/>
      <c r="CE75" s="1233"/>
      <c r="CF75" s="1233">
        <v>3.6</v>
      </c>
      <c r="CG75" s="1233"/>
      <c r="CH75" s="1233"/>
      <c r="CI75" s="1233"/>
      <c r="CJ75" s="1233"/>
      <c r="CK75" s="1233"/>
      <c r="CL75" s="1233"/>
      <c r="CM75" s="1233"/>
      <c r="CN75" s="1233">
        <v>3.6</v>
      </c>
      <c r="CO75" s="1233"/>
      <c r="CP75" s="1233"/>
      <c r="CQ75" s="1233"/>
      <c r="CR75" s="1233"/>
      <c r="CS75" s="1233"/>
      <c r="CT75" s="1233"/>
      <c r="CU75" s="1233"/>
      <c r="CV75" s="1233">
        <v>4</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20.399999999999999</v>
      </c>
      <c r="BQ77" s="1233"/>
      <c r="BR77" s="1233"/>
      <c r="BS77" s="1233"/>
      <c r="BT77" s="1233"/>
      <c r="BU77" s="1233"/>
      <c r="BV77" s="1233"/>
      <c r="BW77" s="1233"/>
      <c r="BX77" s="1233">
        <v>11.2</v>
      </c>
      <c r="BY77" s="1233"/>
      <c r="BZ77" s="1233"/>
      <c r="CA77" s="1233"/>
      <c r="CB77" s="1233"/>
      <c r="CC77" s="1233"/>
      <c r="CD77" s="1233"/>
      <c r="CE77" s="1233"/>
      <c r="CF77" s="1233">
        <v>4.5999999999999996</v>
      </c>
      <c r="CG77" s="1233"/>
      <c r="CH77" s="1233"/>
      <c r="CI77" s="1233"/>
      <c r="CJ77" s="1233"/>
      <c r="CK77" s="1233"/>
      <c r="CL77" s="1233"/>
      <c r="CM77" s="1233"/>
      <c r="CN77" s="1233">
        <v>4.2</v>
      </c>
      <c r="CO77" s="1233"/>
      <c r="CP77" s="1233"/>
      <c r="CQ77" s="1233"/>
      <c r="CR77" s="1233"/>
      <c r="CS77" s="1233"/>
      <c r="CT77" s="1233"/>
      <c r="CU77" s="1233"/>
      <c r="CV77" s="1233">
        <v>3.6</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571</v>
      </c>
      <c r="BC79" s="1234"/>
      <c r="BD79" s="1234"/>
      <c r="BE79" s="1234"/>
      <c r="BF79" s="1234"/>
      <c r="BG79" s="1234"/>
      <c r="BH79" s="1234"/>
      <c r="BI79" s="1234"/>
      <c r="BJ79" s="1234"/>
      <c r="BK79" s="1234"/>
      <c r="BL79" s="1234"/>
      <c r="BM79" s="1234"/>
      <c r="BN79" s="1234"/>
      <c r="BO79" s="1234"/>
      <c r="BP79" s="1233">
        <v>6.2</v>
      </c>
      <c r="BQ79" s="1233"/>
      <c r="BR79" s="1233"/>
      <c r="BS79" s="1233"/>
      <c r="BT79" s="1233"/>
      <c r="BU79" s="1233"/>
      <c r="BV79" s="1233"/>
      <c r="BW79" s="1233"/>
      <c r="BX79" s="1233">
        <v>5.7</v>
      </c>
      <c r="BY79" s="1233"/>
      <c r="BZ79" s="1233"/>
      <c r="CA79" s="1233"/>
      <c r="CB79" s="1233"/>
      <c r="CC79" s="1233"/>
      <c r="CD79" s="1233"/>
      <c r="CE79" s="1233"/>
      <c r="CF79" s="1233">
        <v>5.8</v>
      </c>
      <c r="CG79" s="1233"/>
      <c r="CH79" s="1233"/>
      <c r="CI79" s="1233"/>
      <c r="CJ79" s="1233"/>
      <c r="CK79" s="1233"/>
      <c r="CL79" s="1233"/>
      <c r="CM79" s="1233"/>
      <c r="CN79" s="1233">
        <v>5.8</v>
      </c>
      <c r="CO79" s="1233"/>
      <c r="CP79" s="1233"/>
      <c r="CQ79" s="1233"/>
      <c r="CR79" s="1233"/>
      <c r="CS79" s="1233"/>
      <c r="CT79" s="1233"/>
      <c r="CU79" s="1233"/>
      <c r="CV79" s="1233">
        <v>5.7</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rynpVel925jlNVrD3VjrdSTRoUh2kP+FmfUKcJfZM2VQBgwV45xrduU0XRbw28IvdAQCyMzlOFzKQaZWCP7cQ==" saltValue="7wtyqu8rTCfwrsh3KbW0B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CC370-B2C3-443D-B42B-40CE5CDB8EA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HqqqjvEgkwNKfjGtlFz3pZGfETFaM3+SOADwpo5YT/shILq6eTjHqLoAs45PgOkHWSbWqnQvM2Wk8GqxWdWscg==" saltValue="U5ReSJa6zjWMolvV/eze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E6519-5E8A-4031-942B-4874373CDEA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0PGjnKUJNpSoZbHUMfMdaHFSDAcqbkx0Xlqhz3FHTbcaEp+AKHR9Ne+Xxg3cjdvXTxBIyNUrEUnCq3DTrNK+kA==" saltValue="8hJhgPOl/F0J/yXnL35OE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38234</v>
      </c>
      <c r="E3" s="142"/>
      <c r="F3" s="143">
        <v>45483</v>
      </c>
      <c r="G3" s="144"/>
      <c r="H3" s="145"/>
    </row>
    <row r="4" spans="1:8" x14ac:dyDescent="0.2">
      <c r="A4" s="146"/>
      <c r="B4" s="147"/>
      <c r="C4" s="148"/>
      <c r="D4" s="149">
        <v>22627</v>
      </c>
      <c r="E4" s="150"/>
      <c r="F4" s="151">
        <v>24241</v>
      </c>
      <c r="G4" s="152"/>
      <c r="H4" s="153"/>
    </row>
    <row r="5" spans="1:8" x14ac:dyDescent="0.2">
      <c r="A5" s="134" t="s">
        <v>521</v>
      </c>
      <c r="B5" s="139"/>
      <c r="C5" s="140"/>
      <c r="D5" s="141">
        <v>32782</v>
      </c>
      <c r="E5" s="142"/>
      <c r="F5" s="143">
        <v>45945</v>
      </c>
      <c r="G5" s="144"/>
      <c r="H5" s="145"/>
    </row>
    <row r="6" spans="1:8" x14ac:dyDescent="0.2">
      <c r="A6" s="146"/>
      <c r="B6" s="147"/>
      <c r="C6" s="148"/>
      <c r="D6" s="149">
        <v>18987</v>
      </c>
      <c r="E6" s="150"/>
      <c r="F6" s="151">
        <v>25180</v>
      </c>
      <c r="G6" s="152"/>
      <c r="H6" s="153"/>
    </row>
    <row r="7" spans="1:8" x14ac:dyDescent="0.2">
      <c r="A7" s="134" t="s">
        <v>522</v>
      </c>
      <c r="B7" s="139"/>
      <c r="C7" s="140"/>
      <c r="D7" s="141">
        <v>34727</v>
      </c>
      <c r="E7" s="142"/>
      <c r="F7" s="143">
        <v>44475</v>
      </c>
      <c r="G7" s="144"/>
      <c r="H7" s="145"/>
    </row>
    <row r="8" spans="1:8" x14ac:dyDescent="0.2">
      <c r="A8" s="146"/>
      <c r="B8" s="147"/>
      <c r="C8" s="148"/>
      <c r="D8" s="149">
        <v>19271</v>
      </c>
      <c r="E8" s="150"/>
      <c r="F8" s="151">
        <v>24780</v>
      </c>
      <c r="G8" s="152"/>
      <c r="H8" s="153"/>
    </row>
    <row r="9" spans="1:8" x14ac:dyDescent="0.2">
      <c r="A9" s="134" t="s">
        <v>523</v>
      </c>
      <c r="B9" s="139"/>
      <c r="C9" s="140"/>
      <c r="D9" s="141">
        <v>35657</v>
      </c>
      <c r="E9" s="142"/>
      <c r="F9" s="143">
        <v>45982</v>
      </c>
      <c r="G9" s="144"/>
      <c r="H9" s="145"/>
    </row>
    <row r="10" spans="1:8" x14ac:dyDescent="0.2">
      <c r="A10" s="146"/>
      <c r="B10" s="147"/>
      <c r="C10" s="148"/>
      <c r="D10" s="149">
        <v>14991</v>
      </c>
      <c r="E10" s="150"/>
      <c r="F10" s="151">
        <v>25583</v>
      </c>
      <c r="G10" s="152"/>
      <c r="H10" s="153"/>
    </row>
    <row r="11" spans="1:8" x14ac:dyDescent="0.2">
      <c r="A11" s="134" t="s">
        <v>524</v>
      </c>
      <c r="B11" s="139"/>
      <c r="C11" s="140"/>
      <c r="D11" s="141">
        <v>27868</v>
      </c>
      <c r="E11" s="142"/>
      <c r="F11" s="143">
        <v>50538</v>
      </c>
      <c r="G11" s="144"/>
      <c r="H11" s="145"/>
    </row>
    <row r="12" spans="1:8" x14ac:dyDescent="0.2">
      <c r="A12" s="146"/>
      <c r="B12" s="147"/>
      <c r="C12" s="154"/>
      <c r="D12" s="149">
        <v>17882</v>
      </c>
      <c r="E12" s="150"/>
      <c r="F12" s="151">
        <v>29053</v>
      </c>
      <c r="G12" s="152"/>
      <c r="H12" s="153"/>
    </row>
    <row r="13" spans="1:8" x14ac:dyDescent="0.2">
      <c r="A13" s="134"/>
      <c r="B13" s="139"/>
      <c r="C13" s="140"/>
      <c r="D13" s="141">
        <v>33854</v>
      </c>
      <c r="E13" s="142"/>
      <c r="F13" s="143">
        <v>46485</v>
      </c>
      <c r="G13" s="155"/>
      <c r="H13" s="145"/>
    </row>
    <row r="14" spans="1:8" x14ac:dyDescent="0.2">
      <c r="A14" s="146"/>
      <c r="B14" s="147"/>
      <c r="C14" s="148"/>
      <c r="D14" s="149">
        <v>18752</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4.1900000000000004</v>
      </c>
      <c r="C19" s="156">
        <f>ROUND(VALUE(SUBSTITUTE(実質収支比率等に係る経年分析!G$48,"▲","-")),2)</f>
        <v>6.96</v>
      </c>
      <c r="D19" s="156">
        <f>ROUND(VALUE(SUBSTITUTE(実質収支比率等に係る経年分析!H$48,"▲","-")),2)</f>
        <v>7.23</v>
      </c>
      <c r="E19" s="156">
        <f>ROUND(VALUE(SUBSTITUTE(実質収支比率等に係る経年分析!I$48,"▲","-")),2)</f>
        <v>6.67</v>
      </c>
      <c r="F19" s="156">
        <f>ROUND(VALUE(SUBSTITUTE(実質収支比率等に係る経年分析!J$48,"▲","-")),2)</f>
        <v>7.29</v>
      </c>
    </row>
    <row r="20" spans="1:11" x14ac:dyDescent="0.2">
      <c r="A20" s="156" t="s">
        <v>53</v>
      </c>
      <c r="B20" s="156">
        <f>ROUND(VALUE(SUBSTITUTE(実質収支比率等に係る経年分析!F$47,"▲","-")),2)</f>
        <v>11.89</v>
      </c>
      <c r="C20" s="156">
        <f>ROUND(VALUE(SUBSTITUTE(実質収支比率等に係る経年分析!G$47,"▲","-")),2)</f>
        <v>14.86</v>
      </c>
      <c r="D20" s="156">
        <f>ROUND(VALUE(SUBSTITUTE(実質収支比率等に係る経年分析!H$47,"▲","-")),2)</f>
        <v>17.82</v>
      </c>
      <c r="E20" s="156">
        <f>ROUND(VALUE(SUBSTITUTE(実質収支比率等に係る経年分析!I$47,"▲","-")),2)</f>
        <v>18.91</v>
      </c>
      <c r="F20" s="156">
        <f>ROUND(VALUE(SUBSTITUTE(実質収支比率等に係る経年分析!J$47,"▲","-")),2)</f>
        <v>16.420000000000002</v>
      </c>
    </row>
    <row r="21" spans="1:11" x14ac:dyDescent="0.2">
      <c r="A21" s="156" t="s">
        <v>54</v>
      </c>
      <c r="B21" s="156">
        <f>IF(ISNUMBER(VALUE(SUBSTITUTE(実質収支比率等に係る経年分析!F$49,"▲","-"))),ROUND(VALUE(SUBSTITUTE(実質収支比率等に係る経年分析!F$49,"▲","-")),2),NA())</f>
        <v>0.37</v>
      </c>
      <c r="C21" s="156">
        <f>IF(ISNUMBER(VALUE(SUBSTITUTE(実質収支比率等に係る経年分析!G$49,"▲","-"))),ROUND(VALUE(SUBSTITUTE(実質収支比率等に係る経年分析!G$49,"▲","-")),2),NA())</f>
        <v>6.92</v>
      </c>
      <c r="D21" s="156">
        <f>IF(ISNUMBER(VALUE(SUBSTITUTE(実質収支比率等に係る経年分析!H$49,"▲","-"))),ROUND(VALUE(SUBSTITUTE(実質収支比率等に係る経年分析!H$49,"▲","-")),2),NA())</f>
        <v>5.19</v>
      </c>
      <c r="E21" s="156">
        <f>IF(ISNUMBER(VALUE(SUBSTITUTE(実質収支比率等に係る経年分析!I$49,"▲","-"))),ROUND(VALUE(SUBSTITUTE(実質収支比率等に係る経年分析!I$49,"▲","-")),2),NA())</f>
        <v>1.07</v>
      </c>
      <c r="F21" s="156">
        <f>IF(ISNUMBER(VALUE(SUBSTITUTE(実質収支比率等に係る経年分析!J$49,"▲","-"))),ROUND(VALUE(SUBSTITUTE(実質収支比率等に係る経年分析!J$49,"▲","-")),2),NA())</f>
        <v>-0.85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旭平和墓園事業特別会計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0.16</v>
      </c>
      <c r="H32" s="157">
        <f>IF(ROUND(VALUE(SUBSTITUTE(連結実質赤字比率に係る赤字・黒字の構成分析!I$38,"▲", "-")), 2) &lt; 0, ABS(ROUND(VALUE(SUBSTITUTE(連結実質赤字比率に係る赤字・黒字の構成分析!I$38,"▲", "-")), 2)), NA())</f>
        <v>0.24</v>
      </c>
      <c r="I32" s="157" t="e">
        <f>IF(ROUND(VALUE(SUBSTITUTE(連結実質赤字比率に係る赤字・黒字の構成分析!I$38,"▲", "-")), 2) &gt;= 0, ABS(ROUND(VALUE(SUBSTITUTE(連結実質赤字比率に係る赤字・黒字の構成分析!I$38,"▲", "-")), 2)), NA())</f>
        <v>#N/A</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0.28000000000000003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0.57999999999999996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0.87</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7.22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7.27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8.3699999999999992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1915</v>
      </c>
      <c r="E42" s="158"/>
      <c r="F42" s="158"/>
      <c r="G42" s="158">
        <f>'実質公債費比率（分子）の構造'!L$52</f>
        <v>1852</v>
      </c>
      <c r="H42" s="158"/>
      <c r="I42" s="158"/>
      <c r="J42" s="158">
        <f>'実質公債費比率（分子）の構造'!M$52</f>
        <v>1846</v>
      </c>
      <c r="K42" s="158"/>
      <c r="L42" s="158"/>
      <c r="M42" s="158">
        <f>'実質公債費比率（分子）の構造'!N$52</f>
        <v>1928</v>
      </c>
      <c r="N42" s="158"/>
      <c r="O42" s="158"/>
      <c r="P42" s="158">
        <f>'実質公債費比率（分子）の構造'!O$52</f>
        <v>2025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398</v>
      </c>
      <c r="C45" s="158"/>
      <c r="D45" s="158"/>
      <c r="E45" s="158">
        <f>'実質公債費比率（分子）の構造'!L$49</f>
        <v>119</v>
      </c>
      <c r="F45" s="158"/>
      <c r="G45" s="158"/>
      <c r="H45" s="158">
        <f>'実質公債費比率（分子）の構造'!M$49</f>
        <v>331</v>
      </c>
      <c r="I45" s="158"/>
      <c r="J45" s="158"/>
      <c r="K45" s="158">
        <f>'実質公債費比率（分子）の構造'!N$49</f>
        <v>254</v>
      </c>
      <c r="L45" s="158"/>
      <c r="M45" s="158"/>
      <c r="N45" s="158">
        <f>'実質公債費比率（分子）の構造'!O$49</f>
        <v>301</v>
      </c>
      <c r="O45" s="158"/>
      <c r="P45" s="158"/>
    </row>
    <row r="46" spans="1:16" x14ac:dyDescent="0.2">
      <c r="A46" s="158" t="s">
        <v>64</v>
      </c>
      <c r="B46" s="158">
        <f>'実質公債費比率（分子）の構造'!K$48</f>
        <v>307</v>
      </c>
      <c r="C46" s="158"/>
      <c r="D46" s="158"/>
      <c r="E46" s="158">
        <f>'実質公債費比率（分子）の構造'!L$48</f>
        <v>228</v>
      </c>
      <c r="F46" s="158"/>
      <c r="G46" s="158"/>
      <c r="H46" s="158">
        <f>'実質公債費比率（分子）の構造'!M$48</f>
        <v>192</v>
      </c>
      <c r="I46" s="158"/>
      <c r="J46" s="158"/>
      <c r="K46" s="158">
        <f>'実質公債費比率（分子）の構造'!N$48</f>
        <v>205</v>
      </c>
      <c r="L46" s="158"/>
      <c r="M46" s="158"/>
      <c r="N46" s="158">
        <f>'実質公債費比率（分子）の構造'!O$48</f>
        <v>215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1789</v>
      </c>
      <c r="C49" s="158"/>
      <c r="D49" s="158"/>
      <c r="E49" s="158">
        <f>'実質公債費比率（分子）の構造'!L$45</f>
        <v>1864</v>
      </c>
      <c r="F49" s="158"/>
      <c r="G49" s="158"/>
      <c r="H49" s="158">
        <f>'実質公債費比率（分子）の構造'!M$45</f>
        <v>2004</v>
      </c>
      <c r="I49" s="158"/>
      <c r="J49" s="158"/>
      <c r="K49" s="158">
        <f>'実質公債費比率（分子）の構造'!N$45</f>
        <v>2106</v>
      </c>
      <c r="L49" s="158"/>
      <c r="M49" s="158"/>
      <c r="N49" s="158">
        <f>'実質公債費比率（分子）の構造'!O$45</f>
        <v>2066</v>
      </c>
      <c r="O49" s="158"/>
      <c r="P49" s="158"/>
    </row>
    <row r="50" spans="1:16" x14ac:dyDescent="0.2">
      <c r="A50" s="158" t="s">
        <v>67</v>
      </c>
      <c r="B50" s="158" t="e">
        <f>NA()</f>
        <v>#N/A</v>
      </c>
      <c r="C50" s="158">
        <f>IF(ISNUMBER('実質公債費比率（分子）の構造'!K$53),'実質公債費比率（分子）の構造'!K$53,NA())</f>
        <v>579</v>
      </c>
      <c r="D50" s="158" t="e">
        <f>NA()</f>
        <v>#N/A</v>
      </c>
      <c r="E50" s="158" t="e">
        <f>NA()</f>
        <v>#N/A</v>
      </c>
      <c r="F50" s="158">
        <f>IF(ISNUMBER('実質公債費比率（分子）の構造'!L$53),'実質公債費比率（分子）の構造'!L$53,NA())</f>
        <v>359</v>
      </c>
      <c r="G50" s="158" t="e">
        <f>NA()</f>
        <v>#N/A</v>
      </c>
      <c r="H50" s="158" t="e">
        <f>NA()</f>
        <v>#N/A</v>
      </c>
      <c r="I50" s="158">
        <f>IF(ISNUMBER('実質公債費比率（分子）の構造'!M$53),'実質公債費比率（分子）の構造'!M$53,NA())</f>
        <v>681</v>
      </c>
      <c r="J50" s="158" t="e">
        <f>NA()</f>
        <v>#N/A</v>
      </c>
      <c r="K50" s="158" t="e">
        <f>NA()</f>
        <v>#N/A</v>
      </c>
      <c r="L50" s="158">
        <f>IF(ISNUMBER('実質公債費比率（分子）の構造'!N$53),'実質公債費比率（分子）の構造'!N$53,NA())</f>
        <v>637</v>
      </c>
      <c r="M50" s="158" t="e">
        <f>NA()</f>
        <v>#N/A</v>
      </c>
      <c r="N50" s="158" t="e">
        <f>NA()</f>
        <v>#N/A</v>
      </c>
      <c r="O50" s="158">
        <f>IF(ISNUMBER('実質公債費比率（分子）の構造'!O$53),'実質公債費比率（分子）の構造'!O$53,NA())</f>
        <v>557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19240</v>
      </c>
      <c r="E56" s="157"/>
      <c r="F56" s="157"/>
      <c r="G56" s="157">
        <f>'将来負担比率（分子）の構造'!J$52</f>
        <v>19791</v>
      </c>
      <c r="H56" s="157"/>
      <c r="I56" s="157"/>
      <c r="J56" s="157">
        <f>'将来負担比率（分子）の構造'!K$52</f>
        <v>19439</v>
      </c>
      <c r="K56" s="157"/>
      <c r="L56" s="157"/>
      <c r="M56" s="157">
        <f>'将来負担比率（分子）の構造'!L$52</f>
        <v>18773</v>
      </c>
      <c r="N56" s="157"/>
      <c r="O56" s="157"/>
      <c r="P56" s="157">
        <f>'将来負担比率（分子）の構造'!M$52</f>
        <v>17913</v>
      </c>
    </row>
    <row r="57" spans="1:16" x14ac:dyDescent="0.2">
      <c r="A57" s="157" t="s">
        <v>42</v>
      </c>
      <c r="B57" s="157"/>
      <c r="C57" s="157"/>
      <c r="D57" s="157">
        <f>'将来負担比率（分子）の構造'!I$51</f>
        <v>5896</v>
      </c>
      <c r="E57" s="157"/>
      <c r="F57" s="157"/>
      <c r="G57" s="157">
        <f>'将来負担比率（分子）の構造'!J$51</f>
        <v>5942</v>
      </c>
      <c r="H57" s="157"/>
      <c r="I57" s="157"/>
      <c r="J57" s="157">
        <f>'将来負担比率（分子）の構造'!K$51</f>
        <v>5914</v>
      </c>
      <c r="K57" s="157"/>
      <c r="L57" s="157"/>
      <c r="M57" s="157">
        <f>'将来負担比率（分子）の構造'!L$51</f>
        <v>6092</v>
      </c>
      <c r="N57" s="157"/>
      <c r="O57" s="157"/>
      <c r="P57" s="157">
        <f>'将来負担比率（分子）の構造'!M$51</f>
        <v>5890</v>
      </c>
    </row>
    <row r="58" spans="1:16" x14ac:dyDescent="0.2">
      <c r="A58" s="157" t="s">
        <v>41</v>
      </c>
      <c r="B58" s="157"/>
      <c r="C58" s="157"/>
      <c r="D58" s="157">
        <f>'将来負担比率（分子）の構造'!I$50</f>
        <v>4678</v>
      </c>
      <c r="E58" s="157"/>
      <c r="F58" s="157"/>
      <c r="G58" s="157">
        <f>'将来負担比率（分子）の構造'!J$50</f>
        <v>5538</v>
      </c>
      <c r="H58" s="157"/>
      <c r="I58" s="157"/>
      <c r="J58" s="157">
        <f>'将来負担比率（分子）の構造'!K$50</f>
        <v>5193</v>
      </c>
      <c r="K58" s="157"/>
      <c r="L58" s="157"/>
      <c r="M58" s="157">
        <f>'将来負担比率（分子）の構造'!L$50</f>
        <v>5234</v>
      </c>
      <c r="N58" s="157"/>
      <c r="O58" s="157"/>
      <c r="P58" s="157">
        <f>'将来負担比率（分子）の構造'!M$50</f>
        <v>4690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2054</v>
      </c>
      <c r="C62" s="157"/>
      <c r="D62" s="157"/>
      <c r="E62" s="157">
        <f>'将来負担比率（分子）の構造'!J$45</f>
        <v>1525</v>
      </c>
      <c r="F62" s="157"/>
      <c r="G62" s="157"/>
      <c r="H62" s="157">
        <f>'将来負担比率（分子）の構造'!K$45</f>
        <v>1141</v>
      </c>
      <c r="I62" s="157"/>
      <c r="J62" s="157"/>
      <c r="K62" s="157">
        <f>'将来負担比率（分子）の構造'!L$45</f>
        <v>860</v>
      </c>
      <c r="L62" s="157"/>
      <c r="M62" s="157"/>
      <c r="N62" s="157">
        <f>'将来負担比率（分子）の構造'!M$45</f>
        <v>874</v>
      </c>
      <c r="O62" s="157"/>
      <c r="P62" s="157"/>
    </row>
    <row r="63" spans="1:16" x14ac:dyDescent="0.2">
      <c r="A63" s="157" t="s">
        <v>34</v>
      </c>
      <c r="B63" s="157">
        <f>'将来負担比率（分子）の構造'!I$44</f>
        <v>4581</v>
      </c>
      <c r="C63" s="157"/>
      <c r="D63" s="157"/>
      <c r="E63" s="157">
        <f>'将来負担比率（分子）の構造'!J$44</f>
        <v>3879</v>
      </c>
      <c r="F63" s="157"/>
      <c r="G63" s="157"/>
      <c r="H63" s="157">
        <f>'将来負担比率（分子）の構造'!K$44</f>
        <v>3840</v>
      </c>
      <c r="I63" s="157"/>
      <c r="J63" s="157"/>
      <c r="K63" s="157">
        <f>'将来負担比率（分子）の構造'!L$44</f>
        <v>3014</v>
      </c>
      <c r="L63" s="157"/>
      <c r="M63" s="157"/>
      <c r="N63" s="157">
        <f>'将来負担比率（分子）の構造'!M$44</f>
        <v>3157</v>
      </c>
      <c r="O63" s="157"/>
      <c r="P63" s="157"/>
    </row>
    <row r="64" spans="1:16" x14ac:dyDescent="0.2">
      <c r="A64" s="157" t="s">
        <v>33</v>
      </c>
      <c r="B64" s="157">
        <f>'将来負担比率（分子）の構造'!I$43</f>
        <v>4023</v>
      </c>
      <c r="C64" s="157"/>
      <c r="D64" s="157"/>
      <c r="E64" s="157">
        <f>'将来負担比率（分子）の構造'!J$43</f>
        <v>3802</v>
      </c>
      <c r="F64" s="157"/>
      <c r="G64" s="157"/>
      <c r="H64" s="157">
        <f>'将来負担比率（分子）の構造'!K$43</f>
        <v>3565</v>
      </c>
      <c r="I64" s="157"/>
      <c r="J64" s="157"/>
      <c r="K64" s="157">
        <f>'将来負担比率（分子）の構造'!L$43</f>
        <v>3587</v>
      </c>
      <c r="L64" s="157"/>
      <c r="M64" s="157"/>
      <c r="N64" s="157">
        <f>'将来負担比率（分子）の構造'!M$43</f>
        <v>3319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19833</v>
      </c>
      <c r="C66" s="157"/>
      <c r="D66" s="157"/>
      <c r="E66" s="157">
        <f>'将来負担比率（分子）の構造'!J$41</f>
        <v>20557</v>
      </c>
      <c r="F66" s="157"/>
      <c r="G66" s="157"/>
      <c r="H66" s="157">
        <f>'将来負担比率（分子）の構造'!K$41</f>
        <v>19378</v>
      </c>
      <c r="I66" s="157"/>
      <c r="J66" s="157"/>
      <c r="K66" s="157">
        <f>'将来負担比率（分子）の構造'!L$41</f>
        <v>18574</v>
      </c>
      <c r="L66" s="157"/>
      <c r="M66" s="157"/>
      <c r="N66" s="157">
        <f>'将来負担比率（分子）の構造'!M$41</f>
        <v>17563</v>
      </c>
      <c r="O66" s="157"/>
      <c r="P66" s="157"/>
    </row>
    <row r="67" spans="1:16" x14ac:dyDescent="0.2">
      <c r="A67" s="157" t="s">
        <v>71</v>
      </c>
      <c r="B67" s="157" t="e">
        <f>NA()</f>
        <v>#N/A</v>
      </c>
      <c r="C67" s="157">
        <f>IF(ISNUMBER('将来負担比率（分子）の構造'!I$53), IF('将来負担比率（分子）の構造'!I$53 &lt; 0, 0, '将来負担比率（分子）の構造'!I$53), NA())</f>
        <v>677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2943</v>
      </c>
      <c r="C72" s="161">
        <f>基金残高に係る経年分析!G55</f>
        <v>3191</v>
      </c>
      <c r="D72" s="161">
        <f>基金残高に係る経年分析!H55</f>
        <v>2887</v>
      </c>
    </row>
    <row r="73" spans="1:16" x14ac:dyDescent="0.2">
      <c r="A73" s="160" t="s">
        <v>74</v>
      </c>
      <c r="B73" s="161">
        <f>基金残高に係る経年分析!F56</f>
        <v>26</v>
      </c>
      <c r="C73" s="161">
        <f>基金残高に係る経年分析!G56</f>
        <v>101</v>
      </c>
      <c r="D73" s="161">
        <f>基金残高に係る経年分析!H56</f>
        <v>164</v>
      </c>
    </row>
    <row r="74" spans="1:16" x14ac:dyDescent="0.2">
      <c r="A74" s="160" t="s">
        <v>75</v>
      </c>
      <c r="B74" s="161">
        <f>基金残高に係る経年分析!F57</f>
        <v>1126</v>
      </c>
      <c r="C74" s="161">
        <f>基金残高に係る経年分析!G57</f>
        <v>1182</v>
      </c>
      <c r="D74" s="161">
        <f>基金残高に係る経年分析!H57</f>
        <v>1187</v>
      </c>
    </row>
  </sheetData>
  <sheetProtection algorithmName="SHA-512" hashValue="y0HifPiiRiyGsUn3CD77dqs+/PR/y9AOTaSKpWWxxYBdRE9xtCvuRXqTmF3nMrnC0h5hb8DQTCdLmeEJlmmFmA==" saltValue="DHsmQowUTw1mqMW9PQvP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2026-03-12T01:30:21Z</cp:lastPrinted>
  <dcterms:created xsi:type="dcterms:W3CDTF">2026-02-23T07:10:44Z</dcterms:created>
  <dcterms:modified xsi:type="dcterms:W3CDTF">2026-09-28T02:43:26Z</dcterms:modified>
  <cp:category/>
</cp:coreProperties>
</file>